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IR室\共有\01_プレゼンテーションフォルダ\決算\FY18Q3決算説明会\01_スモールミーティング&amp;データシート\01_データシート\00_日英版\"/>
    </mc:Choice>
  </mc:AlternateContent>
  <bookViews>
    <workbookView xWindow="0" yWindow="0" windowWidth="23040" windowHeight="9096" tabRatio="917"/>
  </bookViews>
  <sheets>
    <sheet name="Cover" sheetId="43" r:id="rId1"/>
    <sheet name="Notes" sheetId="60" r:id="rId2"/>
    <sheet name="Consolidated Results Summary" sheetId="77" r:id="rId3"/>
    <sheet name="SoftBank-1" sheetId="78" r:id="rId4"/>
    <sheet name="SoftBank-2" sheetId="73" r:id="rId5"/>
    <sheet name="Sprint-1" sheetId="79" r:id="rId6"/>
    <sheet name="Sprint-2" sheetId="21" r:id="rId7"/>
    <sheet name="Arm-1" sheetId="80" r:id="rId8"/>
    <sheet name="Arm-2" sheetId="24" r:id="rId9"/>
    <sheet name="SVF &amp; DF" sheetId="81" r:id="rId10"/>
    <sheet name="YJ_Brightstar_Other" sheetId="82" r:id="rId11"/>
    <sheet name="Sprint Bridge-1" sheetId="83" r:id="rId12"/>
    <sheet name="Sprint Bridge-2" sheetId="84" r:id="rId13"/>
    <sheet name="Financial Indicators of SBG" sheetId="91" r:id="rId14"/>
    <sheet name="(Ref.) Financial Indicators" sheetId="85" r:id="rId15"/>
    <sheet name="KPI定義・算出方法-1" sheetId="75" r:id="rId16"/>
    <sheet name="Definitions - 1" sheetId="76" r:id="rId17"/>
    <sheet name="KPI定義・算出方法-2" sheetId="46" r:id="rId18"/>
    <sheet name="Definitions - 2" sheetId="49" r:id="rId19"/>
    <sheet name="社債明細表" sheetId="86" r:id="rId20"/>
    <sheet name="Bonds" sheetId="87" r:id="rId21"/>
  </sheets>
  <externalReferences>
    <externalReference r:id="rId22"/>
    <externalReference r:id="rId23"/>
    <externalReference r:id="rId24"/>
    <externalReference r:id="rId25"/>
  </externalReferences>
  <definedNames>
    <definedName name="_Key1" localSheetId="14" hidden="1">#REF!</definedName>
    <definedName name="_Key1" localSheetId="20" hidden="1">#REF!</definedName>
    <definedName name="_Key1" localSheetId="16" hidden="1">#REF!</definedName>
    <definedName name="_Key1" localSheetId="18" hidden="1">#REF!</definedName>
    <definedName name="_Key1" localSheetId="13" hidden="1">#REF!</definedName>
    <definedName name="_Key1" localSheetId="1" hidden="1">#REF!</definedName>
    <definedName name="_Key1" localSheetId="4" hidden="1">#REF!</definedName>
    <definedName name="_Key1" localSheetId="11" hidden="1">#REF!</definedName>
    <definedName name="_Key1" localSheetId="12" hidden="1">#REF!</definedName>
    <definedName name="_Key1" localSheetId="10" hidden="1">#REF!</definedName>
    <definedName name="_Key1" localSheetId="19" hidden="1">#REF!</definedName>
    <definedName name="_Key1" hidden="1">#REF!</definedName>
    <definedName name="_Order1" hidden="1">1</definedName>
    <definedName name="_Order2" hidden="1">1</definedName>
    <definedName name="_Sort" localSheetId="14" hidden="1">#REF!</definedName>
    <definedName name="_Sort" localSheetId="20" hidden="1">#REF!</definedName>
    <definedName name="_Sort" localSheetId="16" hidden="1">#REF!</definedName>
    <definedName name="_Sort" localSheetId="18" hidden="1">#REF!</definedName>
    <definedName name="_Sort" localSheetId="13" hidden="1">#REF!</definedName>
    <definedName name="_Sort" localSheetId="1" hidden="1">#REF!</definedName>
    <definedName name="_Sort" localSheetId="4" hidden="1">#REF!</definedName>
    <definedName name="_Sort" localSheetId="11" hidden="1">#REF!</definedName>
    <definedName name="_Sort" localSheetId="12" hidden="1">#REF!</definedName>
    <definedName name="_Sort" localSheetId="10" hidden="1">#REF!</definedName>
    <definedName name="_Sort" localSheetId="19" hidden="1">#REF!</definedName>
    <definedName name="_Sort" hidden="1">#REF!</definedName>
    <definedName name="AAA_DOCTOPS" hidden="1">"AAA_SET"</definedName>
    <definedName name="AAA_duser" hidden="1">"OFF"</definedName>
    <definedName name="aaaaaaa" localSheetId="14" hidden="1">#REF!</definedName>
    <definedName name="aaaaaaa" localSheetId="7" hidden="1">#REF!</definedName>
    <definedName name="aaaaaaa" localSheetId="2" hidden="1">#REF!</definedName>
    <definedName name="aaaaaaa" localSheetId="13" hidden="1">#REF!</definedName>
    <definedName name="aaaaaaa" localSheetId="1" hidden="1">#REF!</definedName>
    <definedName name="aaaaaaa" localSheetId="3" hidden="1">#REF!</definedName>
    <definedName name="aaaaaaa" localSheetId="4" hidden="1">#REF!</definedName>
    <definedName name="aaaaaaa" localSheetId="5" hidden="1">#REF!</definedName>
    <definedName name="aaaaaaa" localSheetId="9" hidden="1">#REF!</definedName>
    <definedName name="aaaaaaa" localSheetId="10" hidden="1">#REF!</definedName>
    <definedName name="aaaaaaa" hidden="1">#REF!</definedName>
    <definedName name="AAB_Addin5" hidden="1">"AAB_Description for addin 5,Description for addin 5,Description for addin 5,Description for addin 5,Description for addin 5,Description for addin 5"</definedName>
    <definedName name="ACC_ENG13" localSheetId="4">OFFSET([1]ACCOUNTLIST13!$J$15,0,0,COUNTA([1]ACCOUNTLIST13!$J:$J)-1,1)</definedName>
    <definedName name="ACC_ENG13">OFFSET([2]ACCOUNTLIST13!$J$15,0,0,COUNTA([2]ACCOUNTLIST13!$J:$J)-1,1)</definedName>
    <definedName name="ACC_JAP13" localSheetId="4">OFFSET([1]ACCOUNTLIST13!$I$15,0,0,COUNTA([1]ACCOUNTLIST13!$I:$I)-1,1)</definedName>
    <definedName name="ACC_JAP13">OFFSET([2]ACCOUNTLIST13!$I$15,0,0,COUNTA([2]ACCOUNTLIST13!$I:$I)-1,1)</definedName>
    <definedName name="BLPH3" hidden="1">'[3]6810'!$A$5</definedName>
    <definedName name="BLPH4" hidden="1">'[4]8'!$A$5</definedName>
    <definedName name="BLPH5" hidden="1">'[4]8'!$D$5</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"03/07/2014 01:05:30"</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4">'(Ref.) Financial Indicators'!$A$1:$Q$38</definedName>
    <definedName name="_xlnm.Print_Area" localSheetId="7">'Arm-1'!$A$1:$R$19</definedName>
    <definedName name="_xlnm.Print_Area" localSheetId="8">'Arm-2'!$A$1:$P$41</definedName>
    <definedName name="_xlnm.Print_Area" localSheetId="20">Bonds!$A$1:$J$67</definedName>
    <definedName name="_xlnm.Print_Area" localSheetId="2">'Consolidated Results Summary'!$A$1:$R$40</definedName>
    <definedName name="_xlnm.Print_Area" localSheetId="0">Cover!$A$1:$R$30</definedName>
    <definedName name="_xlnm.Print_Area" localSheetId="16">'Definitions - 1'!$A$1:$K$59</definedName>
    <definedName name="_xlnm.Print_Area" localSheetId="18">'Definitions - 2'!$A$1:$N$38</definedName>
    <definedName name="_xlnm.Print_Area" localSheetId="13">'Financial Indicators of SBG'!$A$1:$O$58</definedName>
    <definedName name="_xlnm.Print_Area" localSheetId="15">'KPI定義・算出方法-1'!$A$1:$K$54</definedName>
    <definedName name="_xlnm.Print_Area" localSheetId="17">'KPI定義・算出方法-2'!$A$1:$M$38</definedName>
    <definedName name="_xlnm.Print_Area" localSheetId="1">Notes!$A$1:$Q$23</definedName>
    <definedName name="_xlnm.Print_Area" localSheetId="3">'SoftBank-1'!$A$1:$R$22</definedName>
    <definedName name="_xlnm.Print_Area" localSheetId="4">'SoftBank-2'!$A$1:$Q$41</definedName>
    <definedName name="_xlnm.Print_Area" localSheetId="11">'Sprint Bridge-1'!$B$1:$N$41</definedName>
    <definedName name="_xlnm.Print_Area" localSheetId="12">'Sprint Bridge-2'!$B$1:$O$43</definedName>
    <definedName name="_xlnm.Print_Area" localSheetId="5">'Sprint-1'!$A$1:$R$22</definedName>
    <definedName name="_xlnm.Print_Area" localSheetId="6">'Sprint-2'!$A$1:$R$31</definedName>
    <definedName name="_xlnm.Print_Area" localSheetId="9">'SVF &amp; DF'!$A$1:$R$17</definedName>
    <definedName name="_xlnm.Print_Area" localSheetId="10">YJ_Brightstar_Other!$A$1:$R$39</definedName>
    <definedName name="_xlnm.Print_Area" localSheetId="19">社債明細表!$A$1:$J$87</definedName>
    <definedName name="_xlnm.Print_Titles" localSheetId="20">Bonds!$2:$3</definedName>
    <definedName name="_xlnm.Print_Titles" localSheetId="19">社債明細表!$2:$3</definedName>
    <definedName name="SVF" localSheetId="14" hidden="1">#REF!</definedName>
    <definedName name="SVF" localSheetId="7" hidden="1">#REF!</definedName>
    <definedName name="SVF" localSheetId="20" hidden="1">#REF!</definedName>
    <definedName name="SVF" localSheetId="2" hidden="1">#REF!</definedName>
    <definedName name="SVF" localSheetId="13" hidden="1">#REF!</definedName>
    <definedName name="SVF" localSheetId="1" hidden="1">#REF!</definedName>
    <definedName name="SVF" localSheetId="3" hidden="1">#REF!</definedName>
    <definedName name="SVF" localSheetId="4" hidden="1">#REF!</definedName>
    <definedName name="SVF" localSheetId="5" hidden="1">#REF!</definedName>
    <definedName name="SVF" localSheetId="9" hidden="1">#REF!</definedName>
    <definedName name="SVF" localSheetId="10" hidden="1">#REF!</definedName>
    <definedName name="SVF" hidden="1">#REF!</definedName>
    <definedName name="Z_1F2D2022_69FA_453E_8536_919523F3A30A_.wvu.PrintArea" localSheetId="20" hidden="1">Bonds!$A$1:$J$60</definedName>
    <definedName name="Z_1F2D2022_69FA_453E_8536_919523F3A30A_.wvu.PrintTitles" localSheetId="20" hidden="1">Bonds!$2:$3</definedName>
    <definedName name="ああああああ" localSheetId="14" hidden="1">#REF!</definedName>
    <definedName name="ああああああ" localSheetId="20" hidden="1">#REF!</definedName>
    <definedName name="ああああああ" localSheetId="16" hidden="1">#REF!</definedName>
    <definedName name="ああああああ" localSheetId="18" hidden="1">#REF!</definedName>
    <definedName name="ああああああ" localSheetId="13" hidden="1">#REF!</definedName>
    <definedName name="ああああああ" localSheetId="1" hidden="1">#REF!</definedName>
    <definedName name="ああああああ" localSheetId="4" hidden="1">#REF!</definedName>
    <definedName name="ああああああ" localSheetId="11" hidden="1">#REF!</definedName>
    <definedName name="ああああああ" localSheetId="12" hidden="1">#REF!</definedName>
    <definedName name="ああああああ" localSheetId="10" hidden="1">#REF!</definedName>
    <definedName name="ああああああ" localSheetId="19" hidden="1">#REF!</definedName>
    <definedName name="ああああああ" hidden="1">#REF!</definedName>
  </definedNames>
  <calcPr calcId="162913" fullPrecision="0"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4" i="85" l="1"/>
  <c r="S34" i="85"/>
  <c r="S33" i="85"/>
  <c r="S32" i="85"/>
  <c r="R31" i="85"/>
  <c r="S31" i="85"/>
  <c r="S30" i="85"/>
  <c r="S29" i="85"/>
  <c r="S28" i="85"/>
  <c r="S27" i="85"/>
  <c r="R22" i="85"/>
  <c r="R24" i="85"/>
  <c r="S24" i="85"/>
  <c r="S23" i="85"/>
  <c r="S22" i="85"/>
  <c r="S21" i="85"/>
  <c r="S20" i="85"/>
  <c r="S19" i="85"/>
  <c r="S18" i="85"/>
  <c r="S16" i="85"/>
  <c r="S15" i="85"/>
  <c r="S14" i="85"/>
  <c r="R13" i="85"/>
  <c r="R25" i="85"/>
  <c r="S25" i="85"/>
  <c r="S12" i="85"/>
  <c r="S11" i="85"/>
  <c r="S10" i="85"/>
  <c r="S13" i="85"/>
  <c r="R17" i="85"/>
  <c r="R26" i="85"/>
  <c r="S26" i="85"/>
  <c r="S8" i="85"/>
  <c r="S6" i="85"/>
  <c r="S17" i="85"/>
  <c r="S5" i="85"/>
  <c r="S7" i="85"/>
</calcChain>
</file>

<file path=xl/sharedStrings.xml><?xml version="1.0" encoding="utf-8"?>
<sst xmlns="http://schemas.openxmlformats.org/spreadsheetml/2006/main" count="1311" uniqueCount="854">
  <si>
    <t>Q1</t>
    <phoneticPr fontId="1"/>
  </si>
  <si>
    <t>Q2</t>
    <phoneticPr fontId="1"/>
  </si>
  <si>
    <t>Q3</t>
    <phoneticPr fontId="1"/>
  </si>
  <si>
    <t>Q4</t>
    <phoneticPr fontId="1"/>
  </si>
  <si>
    <t>FY2017</t>
    <phoneticPr fontId="1"/>
  </si>
  <si>
    <t>-</t>
  </si>
  <si>
    <t>Sprint</t>
  </si>
  <si>
    <t>Net operating revenues</t>
  </si>
  <si>
    <t>Net operating expenses</t>
  </si>
  <si>
    <t>Cost of services and products</t>
  </si>
  <si>
    <t>Depreciation and amortization</t>
  </si>
  <si>
    <t>Other, net</t>
  </si>
  <si>
    <t>Operating income</t>
  </si>
  <si>
    <t>Interest expense</t>
  </si>
  <si>
    <t>Income before income taxes</t>
  </si>
  <si>
    <t>Income tax expense</t>
  </si>
  <si>
    <t>Net income</t>
  </si>
  <si>
    <t>Net income attributable to</t>
  </si>
  <si>
    <t>EBITDA</t>
  </si>
  <si>
    <t>Other adjustments</t>
  </si>
  <si>
    <t>Adjusted EBITDA</t>
  </si>
  <si>
    <t>Assets</t>
  </si>
  <si>
    <t>Current assets</t>
  </si>
  <si>
    <t>Goodwill</t>
  </si>
  <si>
    <t>Other non-current assets</t>
  </si>
  <si>
    <t>Total assets</t>
  </si>
  <si>
    <t>Current liabilities</t>
  </si>
  <si>
    <t>Non-current liabilities</t>
  </si>
  <si>
    <t>Total liabilities</t>
  </si>
  <si>
    <t>FY2018</t>
    <phoneticPr fontId="1"/>
  </si>
  <si>
    <t>Consolidated Results Summary</t>
  </si>
  <si>
    <t>-1-</t>
  </si>
  <si>
    <t>-2-</t>
  </si>
  <si>
    <t>-3-</t>
  </si>
  <si>
    <t>Sprint Segment - 1 (Results)</t>
  </si>
  <si>
    <t>Sprint Segment - 2 (KPIs)</t>
  </si>
  <si>
    <t>-5-</t>
  </si>
  <si>
    <t>-6-</t>
  </si>
  <si>
    <t>Arm Segment - 1 (Results)</t>
  </si>
  <si>
    <t>Arm Segment - 2 (KPIs)</t>
  </si>
  <si>
    <t>SoftBank Vision Fund and Delta Fund Segment</t>
  </si>
  <si>
    <t>Sprint U.S. GAAP Bridge to SoftBank Group IFRSs - 1</t>
  </si>
  <si>
    <t>Sprint U.S. GAAP Bridge to SoftBank Group IFRSs - 2</t>
  </si>
  <si>
    <t>-11-</t>
  </si>
  <si>
    <t>Index</t>
  </si>
  <si>
    <t>SoftBank Segment - 1 (Results)</t>
  </si>
  <si>
    <t>SoftBank Segment - 2 (KPIs)</t>
  </si>
  <si>
    <t xml:space="preserve">  *Cumulative subscribers and net additions include the number of communication module service subscribers.</t>
    <phoneticPr fontId="10"/>
  </si>
  <si>
    <t>Principal Operational Data for Main Subscribers</t>
    <phoneticPr fontId="10"/>
  </si>
  <si>
    <t xml:space="preserve">  ABPU = (telecom revenue + equipment billings) / number of active subscribers (rounded to the nearest USD .01)</t>
    <phoneticPr fontId="10"/>
  </si>
  <si>
    <t xml:space="preserve">  Equipment billings: the sum of lease fees under the leasing program and installment billings under the installment billing program.</t>
    <phoneticPr fontId="10"/>
  </si>
  <si>
    <t xml:space="preserve">  ARPU = telecom revenue / number of active subscribers (rounded to the nearest USD .01) </t>
    <phoneticPr fontId="10"/>
  </si>
  <si>
    <t xml:space="preserve">  Churn rate = number of deactivations / number of active subscribers (rounded to the nearest 0.01%)</t>
    <phoneticPr fontId="10"/>
  </si>
  <si>
    <t xml:space="preserve">  * Arm’s royalty unit shipments are aligned with the quarters when the chips were shipped.</t>
    <phoneticPr fontId="10"/>
  </si>
  <si>
    <t xml:space="preserve">          which can be embedded in their chip, and is becoming increasingly important in devices such as mobile computers, portable media players and digital TVs.</t>
    <phoneticPr fontId="10"/>
  </si>
  <si>
    <t xml:space="preserve">          Arm develops industry-leading IP for 3D graphics, video processor and imaging technology that provides customers with an integrated multimedia platform, </t>
    <phoneticPr fontId="10"/>
  </si>
  <si>
    <t xml:space="preserve">PHS </t>
    <phoneticPr fontId="1"/>
  </si>
  <si>
    <t>ARPU</t>
    <phoneticPr fontId="1"/>
  </si>
  <si>
    <t>Definitions and Calculation Methods of KPIs - 1 (SoftBank Segment)</t>
    <phoneticPr fontId="1"/>
  </si>
  <si>
    <r>
      <rPr>
        <sz val="11"/>
        <color theme="1"/>
        <rFont val="Meiryo UI"/>
        <family val="3"/>
        <charset val="128"/>
      </rPr>
      <t>売上高</t>
    </r>
    <r>
      <rPr>
        <sz val="11"/>
        <color theme="1"/>
        <rFont val="Arial"/>
        <family val="2"/>
      </rPr>
      <t xml:space="preserve"> | Net sales</t>
    </r>
    <rPh sb="0" eb="2">
      <t>ウリアゲ</t>
    </rPh>
    <rPh sb="2" eb="3">
      <t>ダカ</t>
    </rPh>
    <phoneticPr fontId="1"/>
  </si>
  <si>
    <r>
      <rPr>
        <b/>
        <sz val="11"/>
        <color theme="1"/>
        <rFont val="Meiryo UI"/>
        <family val="3"/>
        <charset val="128"/>
      </rPr>
      <t>年度</t>
    </r>
    <r>
      <rPr>
        <b/>
        <sz val="11"/>
        <color theme="1"/>
        <rFont val="Arial"/>
        <family val="2"/>
      </rPr>
      <t xml:space="preserve"> | Full year</t>
    </r>
    <rPh sb="0" eb="2">
      <t>ネンド</t>
    </rPh>
    <phoneticPr fontId="1"/>
  </si>
  <si>
    <r>
      <rPr>
        <b/>
        <sz val="20"/>
        <color theme="1"/>
        <rFont val="Meiryo UI"/>
        <family val="3"/>
        <charset val="128"/>
      </rPr>
      <t>ソフトバンク事業</t>
    </r>
    <r>
      <rPr>
        <b/>
        <sz val="20"/>
        <color theme="1"/>
        <rFont val="Arial"/>
        <family val="2"/>
      </rPr>
      <t>-2</t>
    </r>
    <r>
      <rPr>
        <b/>
        <sz val="20"/>
        <color theme="1"/>
        <rFont val="Meiryo UI"/>
        <family val="3"/>
        <charset val="128"/>
      </rPr>
      <t>（</t>
    </r>
    <r>
      <rPr>
        <b/>
        <sz val="20"/>
        <color theme="1"/>
        <rFont val="Arial"/>
        <family val="2"/>
      </rPr>
      <t>KPI</t>
    </r>
    <r>
      <rPr>
        <b/>
        <sz val="20"/>
        <color theme="1"/>
        <rFont val="Meiryo UI"/>
        <family val="3"/>
        <charset val="128"/>
      </rPr>
      <t>）</t>
    </r>
    <r>
      <rPr>
        <b/>
        <sz val="20"/>
        <color theme="1"/>
        <rFont val="Arial"/>
        <family val="2"/>
      </rPr>
      <t xml:space="preserve"> | SoftBank Segment - 2 (KPIs)</t>
    </r>
    <rPh sb="6" eb="8">
      <t>ジギョウ</t>
    </rPh>
    <phoneticPr fontId="1"/>
  </si>
  <si>
    <r>
      <rPr>
        <sz val="11"/>
        <color theme="1"/>
        <rFont val="Meiryo UI"/>
        <family val="3"/>
        <charset val="128"/>
      </rPr>
      <t>主要回線</t>
    </r>
    <r>
      <rPr>
        <sz val="11"/>
        <color theme="1"/>
        <rFont val="Arial"/>
        <family val="2"/>
      </rPr>
      <t xml:space="preserve"> | Main subscribers </t>
    </r>
    <rPh sb="0" eb="2">
      <t>シュヨウ</t>
    </rPh>
    <rPh sb="2" eb="4">
      <t>カイセン</t>
    </rPh>
    <phoneticPr fontId="10"/>
  </si>
  <si>
    <r>
      <rPr>
        <sz val="11"/>
        <color theme="1"/>
        <rFont val="Meiryo UI"/>
        <family val="3"/>
        <charset val="128"/>
      </rPr>
      <t>累計契約数</t>
    </r>
    <r>
      <rPr>
        <sz val="11"/>
        <color theme="1"/>
        <rFont val="Arial"/>
        <family val="2"/>
      </rPr>
      <t>* | Cumulative subscribers*</t>
    </r>
    <rPh sb="0" eb="2">
      <t>ルイケイ</t>
    </rPh>
    <rPh sb="2" eb="5">
      <t>ケイヤクスウ</t>
    </rPh>
    <phoneticPr fontId="16"/>
  </si>
  <si>
    <r>
      <rPr>
        <sz val="11"/>
        <color theme="1"/>
        <rFont val="Meiryo UI"/>
        <family val="3"/>
        <charset val="128"/>
      </rPr>
      <t>純増契約数</t>
    </r>
    <r>
      <rPr>
        <sz val="11"/>
        <color theme="1"/>
        <rFont val="Arial"/>
        <family val="2"/>
      </rPr>
      <t>* | Net additions*</t>
    </r>
    <rPh sb="0" eb="2">
      <t>ジュンゾウ</t>
    </rPh>
    <rPh sb="2" eb="5">
      <t>ケイヤクスウ</t>
    </rPh>
    <phoneticPr fontId="16"/>
  </si>
  <si>
    <r>
      <rPr>
        <sz val="11"/>
        <color theme="1"/>
        <rFont val="Meiryo UI"/>
        <family val="3"/>
        <charset val="128"/>
      </rPr>
      <t>解約率</t>
    </r>
    <r>
      <rPr>
        <sz val="11"/>
        <color theme="1"/>
        <rFont val="Arial"/>
        <family val="2"/>
      </rPr>
      <t xml:space="preserve"> | Churn rate</t>
    </r>
    <rPh sb="0" eb="2">
      <t>カイヤク</t>
    </rPh>
    <rPh sb="2" eb="3">
      <t>リツ</t>
    </rPh>
    <phoneticPr fontId="16"/>
  </si>
  <si>
    <r>
      <rPr>
        <sz val="11"/>
        <color theme="1"/>
        <rFont val="Meiryo UI"/>
        <family val="3"/>
        <charset val="128"/>
      </rPr>
      <t>携帯電話</t>
    </r>
    <r>
      <rPr>
        <sz val="11"/>
        <color theme="1"/>
        <rFont val="Arial"/>
        <family val="2"/>
      </rPr>
      <t xml:space="preserve"> | Phone churn rate</t>
    </r>
    <rPh sb="0" eb="2">
      <t>ケイタイ</t>
    </rPh>
    <rPh sb="2" eb="4">
      <t>デンワ</t>
    </rPh>
    <phoneticPr fontId="16"/>
  </si>
  <si>
    <r>
      <rPr>
        <sz val="11"/>
        <color theme="1"/>
        <rFont val="Meiryo UI"/>
        <family val="3"/>
        <charset val="128"/>
      </rPr>
      <t>販売数</t>
    </r>
    <r>
      <rPr>
        <sz val="11"/>
        <color theme="1"/>
        <rFont val="Arial"/>
        <family val="2"/>
      </rPr>
      <t xml:space="preserve"> | Units sold</t>
    </r>
    <rPh sb="0" eb="2">
      <t>ハンバイ</t>
    </rPh>
    <rPh sb="2" eb="3">
      <t>スウ</t>
    </rPh>
    <phoneticPr fontId="16"/>
  </si>
  <si>
    <r>
      <rPr>
        <sz val="11"/>
        <color theme="1"/>
        <rFont val="Meiryo UI"/>
        <family val="3"/>
        <charset val="128"/>
      </rPr>
      <t>新規契約数</t>
    </r>
    <r>
      <rPr>
        <sz val="11"/>
        <color theme="1"/>
        <rFont val="Arial"/>
        <family val="2"/>
      </rPr>
      <t xml:space="preserve"> | New subscriptions</t>
    </r>
  </si>
  <si>
    <r>
      <rPr>
        <sz val="11"/>
        <color theme="1"/>
        <rFont val="Meiryo UI"/>
        <family val="3"/>
        <charset val="128"/>
      </rPr>
      <t>機種変更数</t>
    </r>
    <r>
      <rPr>
        <sz val="11"/>
        <color theme="1"/>
        <rFont val="Arial"/>
        <family val="2"/>
      </rPr>
      <t xml:space="preserve"> | Device upgrades</t>
    </r>
  </si>
  <si>
    <r>
      <rPr>
        <sz val="11"/>
        <color theme="1"/>
        <rFont val="Meiryo UI"/>
        <family val="3"/>
        <charset val="128"/>
      </rPr>
      <t>移動通信サービス全体</t>
    </r>
    <r>
      <rPr>
        <sz val="11"/>
        <color theme="1"/>
        <rFont val="Arial"/>
        <family val="2"/>
      </rPr>
      <t xml:space="preserve"> | Overall mobile communications</t>
    </r>
    <rPh sb="0" eb="2">
      <t>イドウ</t>
    </rPh>
    <rPh sb="2" eb="4">
      <t>ツウシン</t>
    </rPh>
    <rPh sb="8" eb="10">
      <t>ゼンタイ</t>
    </rPh>
    <phoneticPr fontId="1"/>
  </si>
  <si>
    <r>
      <rPr>
        <sz val="11"/>
        <color theme="1"/>
        <rFont val="Meiryo UI"/>
        <family val="3"/>
        <charset val="128"/>
      </rPr>
      <t>累計契約数</t>
    </r>
    <r>
      <rPr>
        <sz val="11"/>
        <color theme="1"/>
        <rFont val="Arial"/>
        <family val="2"/>
      </rPr>
      <t xml:space="preserve"> | Cumulative subscribers</t>
    </r>
    <rPh sb="0" eb="2">
      <t>ルイケイ</t>
    </rPh>
    <rPh sb="2" eb="5">
      <t>ケイヤクスウ</t>
    </rPh>
    <phoneticPr fontId="16"/>
  </si>
  <si>
    <r>
      <rPr>
        <sz val="11"/>
        <color theme="1"/>
        <rFont val="Meiryo UI"/>
        <family val="3"/>
        <charset val="128"/>
      </rPr>
      <t>主要回線</t>
    </r>
    <r>
      <rPr>
        <sz val="11"/>
        <color theme="1"/>
        <rFont val="Arial"/>
        <family val="2"/>
      </rPr>
      <t>* | Main subscribers*</t>
    </r>
    <rPh sb="0" eb="2">
      <t>シュヨウ</t>
    </rPh>
    <rPh sb="2" eb="4">
      <t>カイセン</t>
    </rPh>
    <phoneticPr fontId="16"/>
  </si>
  <si>
    <r>
      <rPr>
        <sz val="11"/>
        <color theme="1"/>
        <rFont val="Meiryo UI"/>
        <family val="3"/>
        <charset val="128"/>
      </rPr>
      <t>通信モジュール等</t>
    </r>
    <r>
      <rPr>
        <sz val="11"/>
        <color theme="1"/>
        <rFont val="Arial"/>
        <family val="2"/>
      </rPr>
      <t xml:space="preserve"> | Communication modules</t>
    </r>
    <rPh sb="0" eb="2">
      <t>ツウシン</t>
    </rPh>
    <rPh sb="7" eb="8">
      <t>ナド</t>
    </rPh>
    <phoneticPr fontId="16"/>
  </si>
  <si>
    <r>
      <rPr>
        <sz val="11"/>
        <color theme="1"/>
        <rFont val="Meiryo UI"/>
        <family val="3"/>
        <charset val="128"/>
      </rPr>
      <t>契約数</t>
    </r>
    <r>
      <rPr>
        <sz val="11"/>
        <color theme="1"/>
        <rFont val="Arial"/>
        <family val="2"/>
      </rPr>
      <t xml:space="preserve"> | Subscribers</t>
    </r>
    <rPh sb="0" eb="3">
      <t>ケイヤクスウ</t>
    </rPh>
    <phoneticPr fontId="1"/>
  </si>
  <si>
    <r>
      <rPr>
        <sz val="11"/>
        <color theme="1"/>
        <rFont val="Meiryo UI"/>
        <family val="3"/>
        <charset val="128"/>
      </rPr>
      <t>累計契約数</t>
    </r>
    <r>
      <rPr>
        <sz val="11"/>
        <color theme="1"/>
        <rFont val="Arial"/>
        <family val="2"/>
      </rPr>
      <t xml:space="preserve"> | Cumulative subscribers</t>
    </r>
    <rPh sb="0" eb="2">
      <t>ルイケイ</t>
    </rPh>
    <rPh sb="2" eb="5">
      <t>ケイヤクスウ</t>
    </rPh>
    <phoneticPr fontId="1"/>
  </si>
  <si>
    <r>
      <rPr>
        <sz val="11"/>
        <color theme="1"/>
        <rFont val="Meiryo UI"/>
        <family val="3"/>
        <charset val="128"/>
      </rPr>
      <t>セグメント利益</t>
    </r>
    <r>
      <rPr>
        <sz val="11"/>
        <color theme="1"/>
        <rFont val="Arial"/>
        <family val="2"/>
      </rPr>
      <t xml:space="preserve"> | Segment income</t>
    </r>
    <rPh sb="5" eb="7">
      <t>リエキ</t>
    </rPh>
    <phoneticPr fontId="1"/>
  </si>
  <si>
    <r>
      <rPr>
        <sz val="11"/>
        <color theme="1"/>
        <rFont val="Meiryo UI"/>
        <family val="3"/>
        <charset val="128"/>
      </rPr>
      <t>セグメント利益率</t>
    </r>
    <r>
      <rPr>
        <sz val="11"/>
        <color theme="1"/>
        <rFont val="Arial"/>
        <family val="2"/>
      </rPr>
      <t xml:space="preserve"> | Segment margin</t>
    </r>
    <rPh sb="5" eb="7">
      <t>リエキ</t>
    </rPh>
    <rPh sb="7" eb="8">
      <t>リツ</t>
    </rPh>
    <phoneticPr fontId="1"/>
  </si>
  <si>
    <r>
      <rPr>
        <sz val="11"/>
        <color theme="1"/>
        <rFont val="Meiryo UI"/>
        <family val="3"/>
        <charset val="128"/>
      </rPr>
      <t>減価償却費及び償却費</t>
    </r>
    <r>
      <rPr>
        <sz val="11"/>
        <color theme="1"/>
        <rFont val="Arial"/>
        <family val="2"/>
      </rPr>
      <t xml:space="preserve"> | Depreciation and amortization</t>
    </r>
    <rPh sb="0" eb="2">
      <t>ゲンカ</t>
    </rPh>
    <rPh sb="2" eb="4">
      <t>ショウキャク</t>
    </rPh>
    <rPh sb="4" eb="5">
      <t>ヒ</t>
    </rPh>
    <rPh sb="5" eb="6">
      <t>オヨ</t>
    </rPh>
    <rPh sb="7" eb="10">
      <t>ショウキャクヒ</t>
    </rPh>
    <phoneticPr fontId="1"/>
  </si>
  <si>
    <r>
      <rPr>
        <b/>
        <sz val="12"/>
        <color theme="1"/>
        <rFont val="Meiryo UI"/>
        <family val="3"/>
        <charset val="128"/>
      </rPr>
      <t>補足情報</t>
    </r>
    <r>
      <rPr>
        <b/>
        <sz val="12"/>
        <color theme="1"/>
        <rFont val="Arial"/>
        <family val="2"/>
      </rPr>
      <t xml:space="preserve"> | Supplemental Information</t>
    </r>
    <rPh sb="0" eb="2">
      <t>ホソク</t>
    </rPh>
    <rPh sb="2" eb="4">
      <t>ジョウホウ</t>
    </rPh>
    <phoneticPr fontId="1"/>
  </si>
  <si>
    <r>
      <rPr>
        <b/>
        <sz val="20"/>
        <color theme="1"/>
        <rFont val="Meiryo UI"/>
        <family val="3"/>
        <charset val="128"/>
      </rPr>
      <t>スプリント事業</t>
    </r>
    <r>
      <rPr>
        <b/>
        <sz val="20"/>
        <color theme="1"/>
        <rFont val="Arial"/>
        <family val="2"/>
      </rPr>
      <t>-2</t>
    </r>
    <r>
      <rPr>
        <b/>
        <sz val="20"/>
        <color theme="1"/>
        <rFont val="Meiryo UI"/>
        <family val="3"/>
        <charset val="128"/>
      </rPr>
      <t>（</t>
    </r>
    <r>
      <rPr>
        <b/>
        <sz val="20"/>
        <color theme="1"/>
        <rFont val="Arial"/>
        <family val="2"/>
      </rPr>
      <t>KPI</t>
    </r>
    <r>
      <rPr>
        <b/>
        <sz val="20"/>
        <color theme="1"/>
        <rFont val="Meiryo UI"/>
        <family val="3"/>
        <charset val="128"/>
      </rPr>
      <t>）</t>
    </r>
    <r>
      <rPr>
        <b/>
        <sz val="20"/>
        <color theme="1"/>
        <rFont val="Arial"/>
        <family val="2"/>
      </rPr>
      <t xml:space="preserve"> | Sprint Segment - 2 (KPIs)</t>
    </r>
    <rPh sb="5" eb="7">
      <t>ジギョウ</t>
    </rPh>
    <phoneticPr fontId="1"/>
  </si>
  <si>
    <r>
      <rPr>
        <b/>
        <sz val="11"/>
        <color theme="1"/>
        <rFont val="Meiryo UI"/>
        <family val="3"/>
        <charset val="128"/>
      </rPr>
      <t>事業データ</t>
    </r>
    <r>
      <rPr>
        <b/>
        <sz val="11"/>
        <color theme="1"/>
        <rFont val="Arial"/>
        <family val="2"/>
      </rPr>
      <t xml:space="preserve"> | Operation data</t>
    </r>
    <rPh sb="0" eb="2">
      <t>ジギョウ</t>
    </rPh>
    <phoneticPr fontId="1"/>
  </si>
  <si>
    <r>
      <rPr>
        <sz val="11"/>
        <color theme="1"/>
        <rFont val="Meiryo UI"/>
        <family val="3"/>
        <charset val="128"/>
      </rPr>
      <t>合計</t>
    </r>
    <r>
      <rPr>
        <sz val="11"/>
        <color theme="1"/>
        <rFont val="Arial"/>
        <family val="2"/>
      </rPr>
      <t xml:space="preserve"> | Total</t>
    </r>
    <rPh sb="0" eb="2">
      <t>ゴウケイ</t>
    </rPh>
    <phoneticPr fontId="1"/>
  </si>
  <si>
    <r>
      <rPr>
        <sz val="11"/>
        <color theme="1"/>
        <rFont val="Meiryo UI"/>
        <family val="3"/>
        <charset val="128"/>
      </rPr>
      <t>ポストペイド</t>
    </r>
    <r>
      <rPr>
        <sz val="11"/>
        <color theme="1"/>
        <rFont val="Arial"/>
        <family val="2"/>
      </rPr>
      <t xml:space="preserve"> | Postpaid</t>
    </r>
  </si>
  <si>
    <r>
      <rPr>
        <sz val="11"/>
        <color theme="1"/>
        <rFont val="Meiryo UI"/>
        <family val="3"/>
        <charset val="128"/>
      </rPr>
      <t>プリペイド</t>
    </r>
    <r>
      <rPr>
        <sz val="11"/>
        <color theme="1"/>
        <rFont val="Arial"/>
        <family val="2"/>
      </rPr>
      <t xml:space="preserve"> | Prepaid</t>
    </r>
  </si>
  <si>
    <r>
      <rPr>
        <sz val="11"/>
        <color theme="1"/>
        <rFont val="Meiryo UI"/>
        <family val="3"/>
        <charset val="128"/>
      </rPr>
      <t>ホールセールおよびアフィリエイト</t>
    </r>
    <r>
      <rPr>
        <sz val="11"/>
        <color theme="1"/>
        <rFont val="Arial"/>
        <family val="2"/>
      </rPr>
      <t xml:space="preserve"> | Wholesale and affiliate</t>
    </r>
  </si>
  <si>
    <r>
      <rPr>
        <sz val="11"/>
        <color theme="1"/>
        <rFont val="Meiryo UI"/>
        <family val="3"/>
        <charset val="128"/>
      </rPr>
      <t>ポストペイド携帯電話</t>
    </r>
    <r>
      <rPr>
        <sz val="11"/>
        <color theme="1"/>
        <rFont val="Arial"/>
        <family val="2"/>
      </rPr>
      <t>ABPU | Postpaid phone ABPU</t>
    </r>
  </si>
  <si>
    <r>
      <rPr>
        <sz val="11"/>
        <color theme="1"/>
        <rFont val="Meiryo UI"/>
        <family val="3"/>
        <charset val="128"/>
      </rPr>
      <t>解約率</t>
    </r>
    <r>
      <rPr>
        <sz val="11"/>
        <color theme="1"/>
        <rFont val="Arial"/>
        <family val="2"/>
      </rPr>
      <t xml:space="preserve"> | Churn rate</t>
    </r>
    <rPh sb="0" eb="2">
      <t>カイヤク</t>
    </rPh>
    <rPh sb="2" eb="3">
      <t>リツ</t>
    </rPh>
    <phoneticPr fontId="1"/>
  </si>
  <si>
    <r>
      <rPr>
        <sz val="11"/>
        <color theme="1"/>
        <rFont val="Meiryo UI"/>
        <family val="3"/>
        <charset val="128"/>
      </rPr>
      <t>（千件</t>
    </r>
    <r>
      <rPr>
        <sz val="11"/>
        <color theme="1"/>
        <rFont val="Arial"/>
        <family val="2"/>
      </rPr>
      <t xml:space="preserve"> | Thousands</t>
    </r>
    <r>
      <rPr>
        <sz val="11"/>
        <color theme="1"/>
        <rFont val="Meiryo UI"/>
        <family val="3"/>
        <charset val="128"/>
      </rPr>
      <t>）</t>
    </r>
    <rPh sb="1" eb="3">
      <t>センケン</t>
    </rPh>
    <phoneticPr fontId="1"/>
  </si>
  <si>
    <r>
      <rPr>
        <sz val="11"/>
        <color theme="1"/>
        <rFont val="Meiryo UI"/>
        <family val="3"/>
        <charset val="128"/>
      </rPr>
      <t>（米ドル</t>
    </r>
    <r>
      <rPr>
        <sz val="11"/>
        <color theme="1"/>
        <rFont val="Arial"/>
        <family val="2"/>
      </rPr>
      <t xml:space="preserve"> | USD</t>
    </r>
    <r>
      <rPr>
        <sz val="11"/>
        <color theme="1"/>
        <rFont val="Meiryo UI"/>
        <family val="3"/>
        <charset val="128"/>
      </rPr>
      <t>）</t>
    </r>
    <rPh sb="1" eb="2">
      <t>ベイ</t>
    </rPh>
    <phoneticPr fontId="1"/>
  </si>
  <si>
    <r>
      <rPr>
        <b/>
        <sz val="20"/>
        <color theme="1"/>
        <rFont val="Meiryo UI"/>
        <family val="3"/>
        <charset val="128"/>
      </rPr>
      <t>ソフトバンク・ビジョン・ファンドおよびデルタ・ファンド事業</t>
    </r>
    <r>
      <rPr>
        <b/>
        <sz val="20"/>
        <color theme="1"/>
        <rFont val="Arial"/>
        <family val="2"/>
      </rPr>
      <t xml:space="preserve"> | SoftBank Vision Fund and Delta Fund Segment</t>
    </r>
    <rPh sb="27" eb="29">
      <t>ジギョウ</t>
    </rPh>
    <phoneticPr fontId="1"/>
  </si>
  <si>
    <r>
      <rPr>
        <sz val="10"/>
        <rFont val="Meiryo UI"/>
        <family val="3"/>
        <charset val="128"/>
      </rPr>
      <t>（百万米ドル</t>
    </r>
    <r>
      <rPr>
        <sz val="10"/>
        <rFont val="Arial"/>
        <family val="2"/>
      </rPr>
      <t xml:space="preserve"> | Millions of USD</t>
    </r>
    <r>
      <rPr>
        <sz val="10"/>
        <rFont val="Meiryo UI"/>
        <family val="3"/>
        <charset val="128"/>
      </rPr>
      <t>）</t>
    </r>
    <rPh sb="1" eb="3">
      <t>ヒャクマン</t>
    </rPh>
    <rPh sb="3" eb="4">
      <t>ベイ</t>
    </rPh>
    <phoneticPr fontId="10"/>
  </si>
  <si>
    <r>
      <rPr>
        <b/>
        <sz val="11"/>
        <color theme="1"/>
        <rFont val="Meiryo UI"/>
        <family val="3"/>
        <charset val="128"/>
      </rPr>
      <t>目次</t>
    </r>
    <rPh sb="0" eb="2">
      <t>モクジ</t>
    </rPh>
    <phoneticPr fontId="1"/>
  </si>
  <si>
    <r>
      <rPr>
        <sz val="11"/>
        <color theme="1"/>
        <rFont val="Meiryo UI"/>
        <family val="3"/>
        <charset val="128"/>
      </rPr>
      <t>連結業績概要</t>
    </r>
    <rPh sb="0" eb="2">
      <t>レンケツ</t>
    </rPh>
    <rPh sb="2" eb="4">
      <t>ギョウセキ</t>
    </rPh>
    <rPh sb="4" eb="6">
      <t>ガイヨウ</t>
    </rPh>
    <phoneticPr fontId="1"/>
  </si>
  <si>
    <r>
      <rPr>
        <sz val="11"/>
        <color theme="1"/>
        <rFont val="Meiryo UI"/>
        <family val="3"/>
        <charset val="128"/>
      </rPr>
      <t>ソフトバンク事業</t>
    </r>
    <r>
      <rPr>
        <sz val="11"/>
        <color theme="1"/>
        <rFont val="Arial"/>
        <family val="2"/>
      </rPr>
      <t>-1</t>
    </r>
    <r>
      <rPr>
        <sz val="11"/>
        <color theme="1"/>
        <rFont val="Meiryo UI"/>
        <family val="3"/>
        <charset val="128"/>
      </rPr>
      <t>（業績）</t>
    </r>
    <rPh sb="6" eb="8">
      <t>ジギョウ</t>
    </rPh>
    <rPh sb="11" eb="13">
      <t>ギョウセキ</t>
    </rPh>
    <phoneticPr fontId="1"/>
  </si>
  <si>
    <r>
      <rPr>
        <sz val="11"/>
        <color theme="1"/>
        <rFont val="Meiryo UI"/>
        <family val="3"/>
        <charset val="128"/>
      </rPr>
      <t>ソフトバンク事業</t>
    </r>
    <r>
      <rPr>
        <sz val="11"/>
        <color theme="1"/>
        <rFont val="Arial"/>
        <family val="2"/>
      </rPr>
      <t>-2</t>
    </r>
    <r>
      <rPr>
        <sz val="11"/>
        <color theme="1"/>
        <rFont val="Meiryo UI"/>
        <family val="3"/>
        <charset val="128"/>
      </rPr>
      <t>（</t>
    </r>
    <r>
      <rPr>
        <sz val="11"/>
        <color theme="1"/>
        <rFont val="Arial"/>
        <family val="2"/>
      </rPr>
      <t>KPI</t>
    </r>
    <r>
      <rPr>
        <sz val="11"/>
        <color theme="1"/>
        <rFont val="Meiryo UI"/>
        <family val="3"/>
        <charset val="128"/>
      </rPr>
      <t>）</t>
    </r>
    <rPh sb="6" eb="8">
      <t>ジギョウ</t>
    </rPh>
    <phoneticPr fontId="1"/>
  </si>
  <si>
    <r>
      <rPr>
        <sz val="11"/>
        <color theme="1"/>
        <rFont val="Meiryo UI"/>
        <family val="3"/>
        <charset val="128"/>
      </rPr>
      <t>スプリント事業</t>
    </r>
    <r>
      <rPr>
        <sz val="11"/>
        <color theme="1"/>
        <rFont val="Arial"/>
        <family val="2"/>
      </rPr>
      <t>-1</t>
    </r>
    <r>
      <rPr>
        <sz val="11"/>
        <color theme="1"/>
        <rFont val="Meiryo UI"/>
        <family val="3"/>
        <charset val="128"/>
      </rPr>
      <t>（業績）</t>
    </r>
    <rPh sb="5" eb="7">
      <t>ジギョウ</t>
    </rPh>
    <phoneticPr fontId="1"/>
  </si>
  <si>
    <r>
      <rPr>
        <sz val="11"/>
        <color theme="1"/>
        <rFont val="Meiryo UI"/>
        <family val="3"/>
        <charset val="128"/>
      </rPr>
      <t>スプリント事業</t>
    </r>
    <r>
      <rPr>
        <sz val="11"/>
        <color theme="1"/>
        <rFont val="Arial"/>
        <family val="2"/>
      </rPr>
      <t>-2</t>
    </r>
    <r>
      <rPr>
        <sz val="11"/>
        <color theme="1"/>
        <rFont val="Meiryo UI"/>
        <family val="3"/>
        <charset val="128"/>
      </rPr>
      <t>（</t>
    </r>
    <r>
      <rPr>
        <sz val="11"/>
        <color theme="1"/>
        <rFont val="Arial"/>
        <family val="2"/>
      </rPr>
      <t>KPI</t>
    </r>
    <r>
      <rPr>
        <sz val="11"/>
        <color theme="1"/>
        <rFont val="Meiryo UI"/>
        <family val="3"/>
        <charset val="128"/>
      </rPr>
      <t>）</t>
    </r>
    <rPh sb="5" eb="7">
      <t>ジギョウ</t>
    </rPh>
    <phoneticPr fontId="1"/>
  </si>
  <si>
    <r>
      <rPr>
        <sz val="11"/>
        <color theme="1"/>
        <rFont val="Meiryo UI"/>
        <family val="3"/>
        <charset val="128"/>
      </rPr>
      <t>アーム事業</t>
    </r>
    <r>
      <rPr>
        <sz val="11"/>
        <color theme="1"/>
        <rFont val="Arial"/>
        <family val="2"/>
      </rPr>
      <t>-1</t>
    </r>
    <r>
      <rPr>
        <sz val="11"/>
        <color theme="1"/>
        <rFont val="Meiryo UI"/>
        <family val="3"/>
        <charset val="128"/>
      </rPr>
      <t>（業績）</t>
    </r>
    <rPh sb="3" eb="5">
      <t>ジギョウ</t>
    </rPh>
    <phoneticPr fontId="1"/>
  </si>
  <si>
    <r>
      <rPr>
        <sz val="11"/>
        <color theme="1"/>
        <rFont val="Meiryo UI"/>
        <family val="3"/>
        <charset val="128"/>
      </rPr>
      <t>アーム事業</t>
    </r>
    <r>
      <rPr>
        <sz val="11"/>
        <color theme="1"/>
        <rFont val="Arial"/>
        <family val="2"/>
      </rPr>
      <t>-2</t>
    </r>
    <r>
      <rPr>
        <sz val="11"/>
        <color theme="1"/>
        <rFont val="Meiryo UI"/>
        <family val="3"/>
        <charset val="128"/>
      </rPr>
      <t>（</t>
    </r>
    <r>
      <rPr>
        <sz val="11"/>
        <color theme="1"/>
        <rFont val="Arial"/>
        <family val="2"/>
      </rPr>
      <t>KPI</t>
    </r>
    <r>
      <rPr>
        <sz val="11"/>
        <color theme="1"/>
        <rFont val="Meiryo UI"/>
        <family val="3"/>
        <charset val="128"/>
      </rPr>
      <t>）</t>
    </r>
    <rPh sb="3" eb="5">
      <t>ジギョウ</t>
    </rPh>
    <phoneticPr fontId="1"/>
  </si>
  <si>
    <r>
      <rPr>
        <sz val="11"/>
        <color theme="1"/>
        <rFont val="Meiryo UI"/>
        <family val="3"/>
        <charset val="128"/>
      </rPr>
      <t>スプリント開示調整</t>
    </r>
    <r>
      <rPr>
        <sz val="11"/>
        <color theme="1"/>
        <rFont val="Arial"/>
        <family val="2"/>
      </rPr>
      <t>-1</t>
    </r>
    <rPh sb="5" eb="7">
      <t>カイジ</t>
    </rPh>
    <rPh sb="7" eb="9">
      <t>チョウセイ</t>
    </rPh>
    <phoneticPr fontId="1"/>
  </si>
  <si>
    <r>
      <rPr>
        <sz val="11"/>
        <color theme="1"/>
        <rFont val="Meiryo UI"/>
        <family val="3"/>
        <charset val="128"/>
      </rPr>
      <t>スプリント開示調整</t>
    </r>
    <r>
      <rPr>
        <sz val="11"/>
        <color theme="1"/>
        <rFont val="Arial"/>
        <family val="2"/>
      </rPr>
      <t>-2</t>
    </r>
    <rPh sb="5" eb="7">
      <t>カイジ</t>
    </rPh>
    <rPh sb="7" eb="9">
      <t>チョウセイ</t>
    </rPh>
    <phoneticPr fontId="1"/>
  </si>
  <si>
    <r>
      <rPr>
        <b/>
        <sz val="11"/>
        <rFont val="Arial"/>
        <family val="2"/>
      </rPr>
      <t>Phone</t>
    </r>
    <r>
      <rPr>
        <sz val="11"/>
        <rFont val="Arial"/>
        <family val="2"/>
      </rPr>
      <t>: smartphones and feature phones</t>
    </r>
    <phoneticPr fontId="10"/>
  </si>
  <si>
    <r>
      <rPr>
        <b/>
        <sz val="11"/>
        <rFont val="Arial"/>
        <family val="2"/>
      </rPr>
      <t>ABPU</t>
    </r>
    <r>
      <rPr>
        <sz val="11"/>
        <rFont val="Arial"/>
        <family val="2"/>
      </rPr>
      <t>: Average Billings Per User per month</t>
    </r>
    <phoneticPr fontId="10"/>
  </si>
  <si>
    <r>
      <rPr>
        <b/>
        <sz val="11"/>
        <rFont val="Arial"/>
        <family val="2"/>
      </rPr>
      <t>ARPU</t>
    </r>
    <r>
      <rPr>
        <sz val="11"/>
        <rFont val="Arial"/>
        <family val="2"/>
      </rPr>
      <t>: Average Revenue Per User per month</t>
    </r>
    <phoneticPr fontId="10"/>
  </si>
  <si>
    <r>
      <rPr>
        <b/>
        <sz val="11"/>
        <rFont val="Arial"/>
        <family val="2"/>
      </rPr>
      <t>Churn rate</t>
    </r>
    <r>
      <rPr>
        <sz val="11"/>
        <rFont val="Arial"/>
        <family val="2"/>
      </rPr>
      <t>: average monthly churn rate</t>
    </r>
    <phoneticPr fontId="10"/>
  </si>
  <si>
    <r>
      <rPr>
        <b/>
        <sz val="11"/>
        <rFont val="Arial"/>
        <family val="2"/>
      </rPr>
      <t>Number of active subscribers</t>
    </r>
    <r>
      <rPr>
        <sz val="11"/>
        <rFont val="Arial"/>
        <family val="2"/>
      </rPr>
      <t>: the total of the monthly numbers of active subscribers for the relevant period
                                                    (subscribers at the beginning of the month + subscribers at the end of the month) / 2</t>
    </r>
    <phoneticPr fontId="10"/>
  </si>
  <si>
    <r>
      <rPr>
        <b/>
        <sz val="11"/>
        <rFont val="Arial"/>
        <family val="2"/>
      </rPr>
      <t>Classic processors</t>
    </r>
    <r>
      <rPr>
        <sz val="11"/>
        <rFont val="Arial"/>
        <family val="2"/>
      </rPr>
      <t xml:space="preserve">: Arm’s older products including the </t>
    </r>
    <r>
      <rPr>
        <i/>
        <sz val="11"/>
        <rFont val="Arial"/>
        <family val="2"/>
      </rPr>
      <t>Arm7, Arm9</t>
    </r>
    <r>
      <rPr>
        <sz val="11"/>
        <rFont val="Arial"/>
        <family val="2"/>
      </rPr>
      <t xml:space="preserve"> and </t>
    </r>
    <r>
      <rPr>
        <i/>
        <sz val="11"/>
        <rFont val="Arial"/>
        <family val="2"/>
      </rPr>
      <t>Arm11</t>
    </r>
    <r>
      <rPr>
        <sz val="11"/>
        <rFont val="Arial"/>
        <family val="2"/>
      </rPr>
      <t xml:space="preserve"> families of processor designs.</t>
    </r>
    <phoneticPr fontId="10"/>
  </si>
  <si>
    <r>
      <rPr>
        <b/>
        <i/>
        <sz val="11"/>
        <rFont val="Arial"/>
        <family val="2"/>
      </rPr>
      <t>Cortex</t>
    </r>
    <r>
      <rPr>
        <sz val="11"/>
        <rFont val="Arial"/>
        <family val="2"/>
      </rPr>
      <t xml:space="preserve">: Arm’s </t>
    </r>
    <r>
      <rPr>
        <i/>
        <sz val="11"/>
        <rFont val="Arial"/>
        <family val="2"/>
      </rPr>
      <t>Cortex</t>
    </r>
    <r>
      <rPr>
        <sz val="11"/>
        <rFont val="Arial"/>
        <family val="2"/>
      </rPr>
      <t xml:space="preserve"> family comprise Arm’s latest processor cores. The family is split into three series:</t>
    </r>
    <phoneticPr fontId="10"/>
  </si>
  <si>
    <r>
      <t xml:space="preserve">   </t>
    </r>
    <r>
      <rPr>
        <i/>
        <sz val="11"/>
        <rFont val="Arial"/>
        <family val="2"/>
      </rPr>
      <t xml:space="preserve"> A-series</t>
    </r>
    <r>
      <rPr>
        <sz val="11"/>
        <rFont val="Arial"/>
        <family val="2"/>
      </rPr>
      <t xml:space="preserve"> targeting applications processors running complex operating systems</t>
    </r>
    <phoneticPr fontId="10"/>
  </si>
  <si>
    <r>
      <t xml:space="preserve">    </t>
    </r>
    <r>
      <rPr>
        <i/>
        <sz val="11"/>
        <rFont val="Arial"/>
        <family val="2"/>
      </rPr>
      <t>R-series</t>
    </r>
    <r>
      <rPr>
        <sz val="11"/>
        <rFont val="Arial"/>
        <family val="2"/>
      </rPr>
      <t xml:space="preserve"> targeting real-time deeply embedded markets</t>
    </r>
    <phoneticPr fontId="10"/>
  </si>
  <si>
    <r>
      <rPr>
        <b/>
        <i/>
        <sz val="11"/>
        <rFont val="Arial"/>
        <family val="2"/>
      </rPr>
      <t>Mali</t>
    </r>
    <r>
      <rPr>
        <sz val="11"/>
        <rFont val="Arial"/>
        <family val="2"/>
      </rPr>
      <t xml:space="preserve">: The </t>
    </r>
    <r>
      <rPr>
        <i/>
        <sz val="11"/>
        <rFont val="Arial"/>
        <family val="2"/>
      </rPr>
      <t>Mali</t>
    </r>
    <r>
      <rPr>
        <sz val="11"/>
        <rFont val="Arial"/>
        <family val="2"/>
      </rPr>
      <t xml:space="preserve"> family of multimedia processors deliver high-quality multimedia images without compromising performance, power consumption or system cost.  </t>
    </r>
    <phoneticPr fontId="10"/>
  </si>
  <si>
    <r>
      <rPr>
        <b/>
        <sz val="11"/>
        <rFont val="Arial"/>
        <family val="2"/>
      </rPr>
      <t>Royalty units</t>
    </r>
    <r>
      <rPr>
        <sz val="11"/>
        <rFont val="Arial"/>
        <family val="2"/>
      </rPr>
      <t>: Arm technology-based chip manufactured and/or shipped by licensees.</t>
    </r>
    <phoneticPr fontId="10"/>
  </si>
  <si>
    <r>
      <rPr>
        <b/>
        <sz val="11"/>
        <rFont val="Arial"/>
        <family val="2"/>
      </rPr>
      <t>Technical employees</t>
    </r>
    <r>
      <rPr>
        <sz val="11"/>
        <rFont val="Arial"/>
        <family val="2"/>
      </rPr>
      <t xml:space="preserve">: employees who work on the research, creation, maintenance, deployment and support of technology products and services of Arm. </t>
    </r>
    <phoneticPr fontId="10"/>
  </si>
  <si>
    <r>
      <rPr>
        <b/>
        <sz val="10"/>
        <rFont val="Arial"/>
        <family val="2"/>
      </rPr>
      <t>Main subscribers</t>
    </r>
    <r>
      <rPr>
        <sz val="10"/>
        <rFont val="Arial"/>
        <family val="2"/>
      </rPr>
      <t xml:space="preserve">: smartphones, feature phones, tablets, mobile data communications devices, </t>
    </r>
    <r>
      <rPr>
        <i/>
        <sz val="10"/>
        <rFont val="Arial"/>
        <family val="2"/>
      </rPr>
      <t>Wireless Home Phone</t>
    </r>
    <r>
      <rPr>
        <sz val="10"/>
        <rFont val="Arial"/>
        <family val="2"/>
      </rPr>
      <t xml:space="preserve"> and others</t>
    </r>
    <phoneticPr fontId="10"/>
  </si>
  <si>
    <r>
      <rPr>
        <b/>
        <sz val="10"/>
        <rFont val="Arial"/>
        <family val="2"/>
      </rPr>
      <t xml:space="preserve">ARPU: </t>
    </r>
    <r>
      <rPr>
        <sz val="10"/>
        <rFont val="Arial"/>
        <family val="2"/>
      </rPr>
      <t>Average Revenue Per User per month</t>
    </r>
    <phoneticPr fontId="10"/>
  </si>
  <si>
    <t xml:space="preserve">   Churn rate = number of churn / number of active subscribers for the relevant period (rounded to the nearest 0.01%)</t>
    <phoneticPr fontId="10"/>
  </si>
  <si>
    <r>
      <rPr>
        <b/>
        <sz val="14"/>
        <color theme="1"/>
        <rFont val="Meiryo UI"/>
        <family val="3"/>
        <charset val="128"/>
      </rPr>
      <t>スプリント事業</t>
    </r>
    <rPh sb="5" eb="7">
      <t>ジギョウ</t>
    </rPh>
    <phoneticPr fontId="1"/>
  </si>
  <si>
    <r>
      <rPr>
        <b/>
        <sz val="11"/>
        <color theme="1"/>
        <rFont val="Meiryo UI"/>
        <family val="3"/>
        <charset val="128"/>
      </rPr>
      <t>携帯電話</t>
    </r>
    <r>
      <rPr>
        <sz val="11"/>
        <color theme="1"/>
        <rFont val="Meiryo UI"/>
        <family val="3"/>
        <charset val="128"/>
      </rPr>
      <t>：スマートフォンおよび従来型携帯電話</t>
    </r>
    <phoneticPr fontId="1"/>
  </si>
  <si>
    <r>
      <rPr>
        <sz val="11"/>
        <color theme="1"/>
        <rFont val="Meiryo UI"/>
        <family val="3"/>
        <charset val="128"/>
      </rPr>
      <t>　</t>
    </r>
    <r>
      <rPr>
        <sz val="11"/>
        <color theme="1"/>
        <rFont val="Arial"/>
        <family val="2"/>
      </rPr>
      <t xml:space="preserve">* </t>
    </r>
    <r>
      <rPr>
        <sz val="11"/>
        <color theme="1"/>
        <rFont val="Meiryo UI"/>
        <family val="3"/>
        <charset val="128"/>
      </rPr>
      <t>累計契約数および純増契約数には通信モジュールの契約数を含む</t>
    </r>
    <phoneticPr fontId="1"/>
  </si>
  <si>
    <r>
      <rPr>
        <b/>
        <sz val="12"/>
        <color theme="1"/>
        <rFont val="Meiryo UI"/>
        <family val="3"/>
        <charset val="128"/>
      </rPr>
      <t>主要事業データ</t>
    </r>
    <rPh sb="0" eb="2">
      <t>シュヨウ</t>
    </rPh>
    <rPh sb="2" eb="4">
      <t>ジギョウ</t>
    </rPh>
    <phoneticPr fontId="1"/>
  </si>
  <si>
    <r>
      <rPr>
        <b/>
        <sz val="11"/>
        <color theme="1"/>
        <rFont val="Arial"/>
        <family val="2"/>
      </rPr>
      <t>ABPU (Average Billings Per User)</t>
    </r>
    <r>
      <rPr>
        <sz val="11"/>
        <color theme="1"/>
        <rFont val="Meiryo UI"/>
        <family val="3"/>
        <charset val="128"/>
      </rPr>
      <t>：</t>
    </r>
    <r>
      <rPr>
        <sz val="11"/>
        <color theme="1"/>
        <rFont val="Arial"/>
        <family val="2"/>
      </rPr>
      <t>1</t>
    </r>
    <r>
      <rPr>
        <sz val="11"/>
        <color theme="1"/>
        <rFont val="Meiryo UI"/>
        <family val="3"/>
        <charset val="128"/>
      </rPr>
      <t>契約当たりの月間平均請求額</t>
    </r>
    <phoneticPr fontId="1"/>
  </si>
  <si>
    <r>
      <t xml:space="preserve">   ABPU</t>
    </r>
    <r>
      <rPr>
        <sz val="11"/>
        <color theme="1"/>
        <rFont val="Meiryo UI"/>
        <family val="3"/>
        <charset val="128"/>
      </rPr>
      <t>＝（通信売上＋端末代金請求額）</t>
    </r>
    <r>
      <rPr>
        <sz val="11"/>
        <color theme="1"/>
        <rFont val="Arial"/>
        <family val="2"/>
      </rPr>
      <t xml:space="preserve">÷ </t>
    </r>
    <r>
      <rPr>
        <sz val="11"/>
        <color theme="1"/>
        <rFont val="Meiryo UI"/>
        <family val="3"/>
        <charset val="128"/>
      </rPr>
      <t>稼働契約数</t>
    </r>
    <r>
      <rPr>
        <sz val="11"/>
        <color theme="1"/>
        <rFont val="Arial"/>
        <family val="2"/>
      </rPr>
      <t xml:space="preserve"> </t>
    </r>
    <r>
      <rPr>
        <sz val="11"/>
        <color theme="1"/>
        <rFont val="Meiryo UI"/>
        <family val="3"/>
        <charset val="128"/>
      </rPr>
      <t>（</t>
    </r>
    <r>
      <rPr>
        <sz val="11"/>
        <color theme="1"/>
        <rFont val="Arial"/>
        <family val="2"/>
      </rPr>
      <t>1</t>
    </r>
    <r>
      <rPr>
        <sz val="11"/>
        <color theme="1"/>
        <rFont val="Meiryo UI"/>
        <family val="3"/>
        <charset val="128"/>
      </rPr>
      <t>セント未満を四捨五入して開示）</t>
    </r>
    <phoneticPr fontId="1"/>
  </si>
  <si>
    <r>
      <t xml:space="preserve">   </t>
    </r>
    <r>
      <rPr>
        <sz val="11"/>
        <color theme="1"/>
        <rFont val="Meiryo UI"/>
        <family val="3"/>
        <charset val="128"/>
      </rPr>
      <t>端末代金請求額：リース方式におけるリース料と割賦販売方式における分割支払金の合計値</t>
    </r>
    <phoneticPr fontId="1"/>
  </si>
  <si>
    <r>
      <rPr>
        <b/>
        <sz val="11"/>
        <color theme="1"/>
        <rFont val="Arial"/>
        <family val="2"/>
      </rPr>
      <t>ARPU (Average Revenue Per User)</t>
    </r>
    <r>
      <rPr>
        <sz val="11"/>
        <color theme="1"/>
        <rFont val="Meiryo UI"/>
        <family val="3"/>
        <charset val="128"/>
      </rPr>
      <t>：</t>
    </r>
    <r>
      <rPr>
        <sz val="11"/>
        <color theme="1"/>
        <rFont val="Arial"/>
        <family val="2"/>
      </rPr>
      <t>1</t>
    </r>
    <r>
      <rPr>
        <sz val="11"/>
        <color theme="1"/>
        <rFont val="Meiryo UI"/>
        <family val="3"/>
        <charset val="128"/>
      </rPr>
      <t>契約当たりの月間平均収入</t>
    </r>
    <phoneticPr fontId="1"/>
  </si>
  <si>
    <r>
      <t xml:space="preserve">   ARPU</t>
    </r>
    <r>
      <rPr>
        <sz val="11"/>
        <color theme="1"/>
        <rFont val="Meiryo UI"/>
        <family val="3"/>
        <charset val="128"/>
      </rPr>
      <t>＝通信売上</t>
    </r>
    <r>
      <rPr>
        <sz val="11"/>
        <color theme="1"/>
        <rFont val="Arial"/>
        <family val="2"/>
      </rPr>
      <t>÷</t>
    </r>
    <r>
      <rPr>
        <sz val="11"/>
        <color theme="1"/>
        <rFont val="Meiryo UI"/>
        <family val="3"/>
        <charset val="128"/>
      </rPr>
      <t>稼働契約数（</t>
    </r>
    <r>
      <rPr>
        <sz val="11"/>
        <color theme="1"/>
        <rFont val="Arial"/>
        <family val="2"/>
      </rPr>
      <t>1</t>
    </r>
    <r>
      <rPr>
        <sz val="11"/>
        <color theme="1"/>
        <rFont val="Meiryo UI"/>
        <family val="3"/>
        <charset val="128"/>
      </rPr>
      <t>セント未満を四捨五入して開示）</t>
    </r>
    <phoneticPr fontId="1"/>
  </si>
  <si>
    <r>
      <rPr>
        <sz val="11"/>
        <color theme="1"/>
        <rFont val="Meiryo UI"/>
        <family val="3"/>
        <charset val="128"/>
      </rPr>
      <t>　</t>
    </r>
    <r>
      <rPr>
        <sz val="11"/>
        <color theme="1"/>
        <rFont val="Arial"/>
        <family val="2"/>
      </rPr>
      <t xml:space="preserve">* </t>
    </r>
    <r>
      <rPr>
        <sz val="11"/>
        <color theme="1"/>
        <rFont val="Meiryo UI"/>
        <family val="3"/>
        <charset val="128"/>
      </rPr>
      <t>ポストペイド携帯電話の</t>
    </r>
    <r>
      <rPr>
        <sz val="11"/>
        <color theme="1"/>
        <rFont val="Arial"/>
        <family val="2"/>
      </rPr>
      <t>ABPU/ARPU</t>
    </r>
    <r>
      <rPr>
        <sz val="11"/>
        <color theme="1"/>
        <rFont val="Meiryo UI"/>
        <family val="3"/>
        <charset val="128"/>
      </rPr>
      <t>は、ポストペイド携帯電話に係る通信売上および端末代金請求額を稼働契約数で除して算出</t>
    </r>
    <phoneticPr fontId="1"/>
  </si>
  <si>
    <r>
      <rPr>
        <b/>
        <sz val="11"/>
        <color theme="1"/>
        <rFont val="Meiryo UI"/>
        <family val="3"/>
        <charset val="128"/>
      </rPr>
      <t>解約率</t>
    </r>
    <r>
      <rPr>
        <sz val="11"/>
        <color theme="1"/>
        <rFont val="Meiryo UI"/>
        <family val="3"/>
        <charset val="128"/>
      </rPr>
      <t>：月間平均解約率</t>
    </r>
    <phoneticPr fontId="1"/>
  </si>
  <si>
    <r>
      <t xml:space="preserve">   </t>
    </r>
    <r>
      <rPr>
        <sz val="11"/>
        <color theme="1"/>
        <rFont val="Meiryo UI"/>
        <family val="3"/>
        <charset val="128"/>
      </rPr>
      <t>解約率＝解約数</t>
    </r>
    <r>
      <rPr>
        <sz val="11"/>
        <color theme="1"/>
        <rFont val="Arial"/>
        <family val="2"/>
      </rPr>
      <t>÷</t>
    </r>
    <r>
      <rPr>
        <sz val="11"/>
        <color theme="1"/>
        <rFont val="Meiryo UI"/>
        <family val="3"/>
        <charset val="128"/>
      </rPr>
      <t>稼働契約数（小数点第</t>
    </r>
    <r>
      <rPr>
        <sz val="11"/>
        <color theme="1"/>
        <rFont val="Arial"/>
        <family val="2"/>
      </rPr>
      <t>3</t>
    </r>
    <r>
      <rPr>
        <sz val="11"/>
        <color theme="1"/>
        <rFont val="Meiryo UI"/>
        <family val="3"/>
        <charset val="128"/>
      </rPr>
      <t>位を四捨五入して開示）</t>
    </r>
    <phoneticPr fontId="1"/>
  </si>
  <si>
    <r>
      <rPr>
        <b/>
        <sz val="14"/>
        <color theme="1"/>
        <rFont val="Meiryo UI"/>
        <family val="3"/>
        <charset val="128"/>
      </rPr>
      <t>アーム事業</t>
    </r>
    <rPh sb="3" eb="5">
      <t>ジギョウ</t>
    </rPh>
    <phoneticPr fontId="1"/>
  </si>
  <si>
    <r>
      <rPr>
        <b/>
        <sz val="11"/>
        <color theme="1"/>
        <rFont val="Arial"/>
        <family val="2"/>
      </rPr>
      <t>Classic</t>
    </r>
    <r>
      <rPr>
        <sz val="11"/>
        <color theme="1"/>
        <rFont val="Meiryo UI"/>
        <family val="3"/>
        <charset val="128"/>
      </rPr>
      <t>：「</t>
    </r>
    <r>
      <rPr>
        <sz val="11"/>
        <color theme="1"/>
        <rFont val="Arial"/>
        <family val="2"/>
      </rPr>
      <t>Arm7</t>
    </r>
    <r>
      <rPr>
        <sz val="11"/>
        <color theme="1"/>
        <rFont val="Meiryo UI"/>
        <family val="3"/>
        <charset val="128"/>
      </rPr>
      <t>」や「</t>
    </r>
    <r>
      <rPr>
        <sz val="11"/>
        <color theme="1"/>
        <rFont val="Arial"/>
        <family val="2"/>
      </rPr>
      <t>Arm9</t>
    </r>
    <r>
      <rPr>
        <sz val="11"/>
        <color theme="1"/>
        <rFont val="Meiryo UI"/>
        <family val="3"/>
        <charset val="128"/>
      </rPr>
      <t>」、「</t>
    </r>
    <r>
      <rPr>
        <sz val="11"/>
        <color theme="1"/>
        <rFont val="Arial"/>
        <family val="2"/>
      </rPr>
      <t>Arm11</t>
    </r>
    <r>
      <rPr>
        <sz val="11"/>
        <color theme="1"/>
        <rFont val="Meiryo UI"/>
        <family val="3"/>
        <charset val="128"/>
      </rPr>
      <t>」ファミリーが含まれるアームの旧プロセッサー・デザイン製品群</t>
    </r>
    <phoneticPr fontId="1"/>
  </si>
  <si>
    <r>
      <rPr>
        <b/>
        <sz val="11"/>
        <color theme="1"/>
        <rFont val="Meiryo UI"/>
        <family val="3"/>
        <charset val="128"/>
      </rPr>
      <t>「</t>
    </r>
    <r>
      <rPr>
        <b/>
        <sz val="11"/>
        <color theme="1"/>
        <rFont val="Arial"/>
        <family val="2"/>
      </rPr>
      <t>Cortex</t>
    </r>
    <r>
      <rPr>
        <b/>
        <sz val="11"/>
        <color theme="1"/>
        <rFont val="Meiryo UI"/>
        <family val="3"/>
        <charset val="128"/>
      </rPr>
      <t>」</t>
    </r>
    <r>
      <rPr>
        <sz val="11"/>
        <color theme="1"/>
        <rFont val="Meiryo UI"/>
        <family val="3"/>
        <charset val="128"/>
      </rPr>
      <t>：アームの最新のプロセッサー・コア製品群。以下の</t>
    </r>
    <r>
      <rPr>
        <sz val="11"/>
        <color theme="1"/>
        <rFont val="Arial"/>
        <family val="2"/>
      </rPr>
      <t>3</t>
    </r>
    <r>
      <rPr>
        <sz val="11"/>
        <color theme="1"/>
        <rFont val="Meiryo UI"/>
        <family val="3"/>
        <charset val="128"/>
      </rPr>
      <t>シリーズに分類</t>
    </r>
    <phoneticPr fontId="1"/>
  </si>
  <si>
    <r>
      <rPr>
        <sz val="11"/>
        <color theme="1"/>
        <rFont val="Meiryo UI"/>
        <family val="3"/>
        <charset val="128"/>
      </rPr>
      <t>　　「</t>
    </r>
    <r>
      <rPr>
        <sz val="11"/>
        <color theme="1"/>
        <rFont val="Arial"/>
        <family val="2"/>
      </rPr>
      <t>Cortex-A</t>
    </r>
    <r>
      <rPr>
        <sz val="11"/>
        <color theme="1"/>
        <rFont val="Meiryo UI"/>
        <family val="3"/>
        <charset val="128"/>
      </rPr>
      <t>」シリーズ：高度なオペレーティング・システム（</t>
    </r>
    <r>
      <rPr>
        <sz val="11"/>
        <color theme="1"/>
        <rFont val="Arial"/>
        <family val="2"/>
      </rPr>
      <t>OS</t>
    </r>
    <r>
      <rPr>
        <sz val="11"/>
        <color theme="1"/>
        <rFont val="Meiryo UI"/>
        <family val="3"/>
        <charset val="128"/>
      </rPr>
      <t>）を実行するアプリケーション・プロセッサー向け</t>
    </r>
    <phoneticPr fontId="1"/>
  </si>
  <si>
    <r>
      <rPr>
        <sz val="11"/>
        <color theme="1"/>
        <rFont val="Meiryo UI"/>
        <family val="3"/>
        <charset val="128"/>
      </rPr>
      <t>　　「</t>
    </r>
    <r>
      <rPr>
        <sz val="11"/>
        <color theme="1"/>
        <rFont val="Arial"/>
        <family val="2"/>
      </rPr>
      <t>Cortex-R</t>
    </r>
    <r>
      <rPr>
        <sz val="11"/>
        <color theme="1"/>
        <rFont val="Meiryo UI"/>
        <family val="3"/>
        <charset val="128"/>
      </rPr>
      <t>」シリーズ：リアルタイム処理を行う組み込み製品市場向け</t>
    </r>
    <phoneticPr fontId="1"/>
  </si>
  <si>
    <r>
      <rPr>
        <sz val="11"/>
        <color theme="1"/>
        <rFont val="Meiryo UI"/>
        <family val="3"/>
        <charset val="128"/>
      </rPr>
      <t>　　　　　映像技術などに使用される。チップに組み込まれた総合マルチメディアプラットフォームとして、モバイル</t>
    </r>
    <r>
      <rPr>
        <sz val="11"/>
        <color theme="1"/>
        <rFont val="Arial"/>
        <family val="2"/>
      </rPr>
      <t>PC</t>
    </r>
    <r>
      <rPr>
        <sz val="11"/>
        <color theme="1"/>
        <rFont val="Meiryo UI"/>
        <family val="3"/>
        <charset val="128"/>
      </rPr>
      <t>や携帯用メディアプレーヤー、デジタルテレビなどの機器</t>
    </r>
    <phoneticPr fontId="1"/>
  </si>
  <si>
    <r>
      <rPr>
        <b/>
        <sz val="11"/>
        <color theme="1"/>
        <rFont val="Meiryo UI"/>
        <family val="3"/>
        <charset val="128"/>
      </rPr>
      <t>ロイヤルティー・ユニット</t>
    </r>
    <r>
      <rPr>
        <sz val="11"/>
        <color theme="1"/>
        <rFont val="Meiryo UI"/>
        <family val="3"/>
        <charset val="128"/>
      </rPr>
      <t>：ライセンシーによって製造・出荷されるアームのテクノロジーを含んだチップ</t>
    </r>
    <phoneticPr fontId="1"/>
  </si>
  <si>
    <r>
      <rPr>
        <sz val="11"/>
        <color theme="1"/>
        <rFont val="Meiryo UI"/>
        <family val="3"/>
        <charset val="128"/>
      </rPr>
      <t>　</t>
    </r>
    <r>
      <rPr>
        <sz val="11"/>
        <color theme="1"/>
        <rFont val="Arial"/>
        <family val="2"/>
      </rPr>
      <t xml:space="preserve">* </t>
    </r>
    <r>
      <rPr>
        <sz val="11"/>
        <color theme="1"/>
        <rFont val="Meiryo UI"/>
        <family val="3"/>
        <charset val="128"/>
      </rPr>
      <t>ロイヤルティー・ユニット出荷数は出荷が発生した期間別に表示</t>
    </r>
    <phoneticPr fontId="1"/>
  </si>
  <si>
    <r>
      <rPr>
        <b/>
        <sz val="11"/>
        <color theme="1"/>
        <rFont val="Meiryo UI"/>
        <family val="3"/>
        <charset val="128"/>
      </rPr>
      <t>従業員数</t>
    </r>
    <r>
      <rPr>
        <sz val="11"/>
        <color theme="1"/>
        <rFont val="Meiryo UI"/>
        <family val="3"/>
        <charset val="128"/>
      </rPr>
      <t>：臨時雇用者数を含む</t>
    </r>
    <phoneticPr fontId="1"/>
  </si>
  <si>
    <r>
      <rPr>
        <b/>
        <sz val="11"/>
        <color theme="1"/>
        <rFont val="Meiryo UI"/>
        <family val="3"/>
        <charset val="128"/>
      </rPr>
      <t>（監査前</t>
    </r>
    <r>
      <rPr>
        <b/>
        <sz val="11"/>
        <color theme="1"/>
        <rFont val="Arial"/>
        <family val="2"/>
      </rPr>
      <t xml:space="preserve"> | Unaudited</t>
    </r>
    <r>
      <rPr>
        <b/>
        <sz val="11"/>
        <color theme="1"/>
        <rFont val="Meiryo UI"/>
        <family val="3"/>
        <charset val="128"/>
      </rPr>
      <t>）</t>
    </r>
    <phoneticPr fontId="1"/>
  </si>
  <si>
    <r>
      <rPr>
        <sz val="11"/>
        <color theme="1"/>
        <rFont val="Meiryo UI"/>
        <family val="3"/>
        <charset val="128"/>
      </rPr>
      <t>（百万円</t>
    </r>
    <r>
      <rPr>
        <sz val="11"/>
        <color theme="1"/>
        <rFont val="Arial"/>
        <family val="2"/>
      </rPr>
      <t xml:space="preserve"> | Millions of yen</t>
    </r>
    <r>
      <rPr>
        <sz val="11"/>
        <color theme="1"/>
        <rFont val="Meiryo UI"/>
        <family val="3"/>
        <charset val="128"/>
      </rPr>
      <t>）</t>
    </r>
    <phoneticPr fontId="1"/>
  </si>
  <si>
    <r>
      <rPr>
        <b/>
        <sz val="20"/>
        <color theme="1"/>
        <rFont val="Meiryo UI"/>
        <family val="3"/>
        <charset val="128"/>
      </rPr>
      <t>アーム事業</t>
    </r>
    <r>
      <rPr>
        <b/>
        <sz val="20"/>
        <color theme="1"/>
        <rFont val="Arial"/>
        <family val="2"/>
      </rPr>
      <t>-2</t>
    </r>
    <r>
      <rPr>
        <b/>
        <sz val="20"/>
        <color theme="1"/>
        <rFont val="Meiryo UI"/>
        <family val="3"/>
        <charset val="128"/>
      </rPr>
      <t>（</t>
    </r>
    <r>
      <rPr>
        <b/>
        <sz val="20"/>
        <color theme="1"/>
        <rFont val="Arial"/>
        <family val="2"/>
      </rPr>
      <t>KPI</t>
    </r>
    <r>
      <rPr>
        <b/>
        <sz val="20"/>
        <color theme="1"/>
        <rFont val="Meiryo UI"/>
        <family val="3"/>
        <charset val="128"/>
      </rPr>
      <t>）</t>
    </r>
    <r>
      <rPr>
        <b/>
        <sz val="20"/>
        <color theme="1"/>
        <rFont val="Arial"/>
        <family val="2"/>
      </rPr>
      <t xml:space="preserve"> | Arm Segment - 2 (KPIs)</t>
    </r>
    <rPh sb="3" eb="5">
      <t>ジギョウ</t>
    </rPh>
    <phoneticPr fontId="1"/>
  </si>
  <si>
    <r>
      <rPr>
        <b/>
        <sz val="11"/>
        <color theme="1"/>
        <rFont val="Meiryo UI"/>
        <family val="3"/>
        <charset val="128"/>
      </rPr>
      <t>契約締結数</t>
    </r>
    <r>
      <rPr>
        <b/>
        <sz val="11"/>
        <color theme="1"/>
        <rFont val="Arial"/>
        <family val="2"/>
      </rPr>
      <t xml:space="preserve"> | Processor licenses signed</t>
    </r>
    <rPh sb="0" eb="2">
      <t>ケイヤク</t>
    </rPh>
    <rPh sb="2" eb="4">
      <t>テイケツ</t>
    </rPh>
    <rPh sb="4" eb="5">
      <t>スウ</t>
    </rPh>
    <phoneticPr fontId="1"/>
  </si>
  <si>
    <r>
      <rPr>
        <b/>
        <sz val="11"/>
        <color theme="1"/>
        <rFont val="Meiryo UI"/>
        <family val="3"/>
        <charset val="128"/>
      </rPr>
      <t>プロセッサー・ファミリー別内訳</t>
    </r>
    <r>
      <rPr>
        <b/>
        <sz val="11"/>
        <color theme="1"/>
        <rFont val="Arial"/>
        <family val="2"/>
      </rPr>
      <t xml:space="preserve"> | Breakdown by processor family</t>
    </r>
    <rPh sb="12" eb="13">
      <t>ベツ</t>
    </rPh>
    <rPh sb="13" eb="15">
      <t>ウチワケ</t>
    </rPh>
    <phoneticPr fontId="1"/>
  </si>
  <si>
    <r>
      <rPr>
        <b/>
        <sz val="11"/>
        <color theme="1"/>
        <rFont val="Meiryo UI"/>
        <family val="3"/>
        <charset val="128"/>
      </rPr>
      <t>契約締結社数</t>
    </r>
    <r>
      <rPr>
        <b/>
        <sz val="11"/>
        <color theme="1"/>
        <rFont val="Arial"/>
        <family val="2"/>
      </rPr>
      <t xml:space="preserve"> | Companies signing licenses</t>
    </r>
    <rPh sb="0" eb="2">
      <t>ケイヤク</t>
    </rPh>
    <rPh sb="2" eb="4">
      <t>テイケツ</t>
    </rPh>
    <rPh sb="4" eb="5">
      <t>シャ</t>
    </rPh>
    <rPh sb="5" eb="6">
      <t>スウ</t>
    </rPh>
    <phoneticPr fontId="1"/>
  </si>
  <si>
    <r>
      <rPr>
        <b/>
        <sz val="14"/>
        <color theme="1"/>
        <rFont val="Meiryo UI"/>
        <family val="3"/>
        <charset val="128"/>
      </rPr>
      <t>従業員数</t>
    </r>
    <r>
      <rPr>
        <b/>
        <sz val="14"/>
        <color theme="1"/>
        <rFont val="Arial"/>
        <family val="2"/>
      </rPr>
      <t xml:space="preserve"> | Employees</t>
    </r>
    <rPh sb="0" eb="3">
      <t>ジュウギョウイン</t>
    </rPh>
    <rPh sb="3" eb="4">
      <t>スウ</t>
    </rPh>
    <phoneticPr fontId="1"/>
  </si>
  <si>
    <r>
      <rPr>
        <sz val="11"/>
        <color theme="1"/>
        <rFont val="Meiryo UI"/>
        <family val="3"/>
        <charset val="128"/>
      </rPr>
      <t>（名</t>
    </r>
    <r>
      <rPr>
        <sz val="11"/>
        <color theme="1"/>
        <rFont val="Arial"/>
        <family val="2"/>
      </rPr>
      <t xml:space="preserve"> | People</t>
    </r>
    <r>
      <rPr>
        <sz val="11"/>
        <color theme="1"/>
        <rFont val="Meiryo UI"/>
        <family val="3"/>
        <charset val="128"/>
      </rPr>
      <t>）</t>
    </r>
    <rPh sb="1" eb="2">
      <t>メイ</t>
    </rPh>
    <phoneticPr fontId="1"/>
  </si>
  <si>
    <r>
      <rPr>
        <b/>
        <sz val="11"/>
        <color theme="1"/>
        <rFont val="Meiryo UI"/>
        <family val="3"/>
        <charset val="128"/>
      </rPr>
      <t>従業員数</t>
    </r>
    <r>
      <rPr>
        <b/>
        <sz val="11"/>
        <color theme="1"/>
        <rFont val="Arial"/>
        <family val="2"/>
      </rPr>
      <t xml:space="preserve"> | Total number of employees</t>
    </r>
    <rPh sb="0" eb="3">
      <t>ジュウギョウイン</t>
    </rPh>
    <rPh sb="3" eb="4">
      <t>スウ</t>
    </rPh>
    <phoneticPr fontId="1"/>
  </si>
  <si>
    <r>
      <rPr>
        <b/>
        <sz val="20"/>
        <color theme="1"/>
        <rFont val="Meiryo UI"/>
        <family val="3"/>
        <charset val="128"/>
      </rPr>
      <t>アーム事業</t>
    </r>
    <r>
      <rPr>
        <b/>
        <sz val="20"/>
        <color theme="1"/>
        <rFont val="Arial"/>
        <family val="2"/>
      </rPr>
      <t>-1</t>
    </r>
    <r>
      <rPr>
        <b/>
        <sz val="20"/>
        <color theme="1"/>
        <rFont val="Meiryo UI"/>
        <family val="3"/>
        <charset val="128"/>
      </rPr>
      <t>（業績）</t>
    </r>
    <r>
      <rPr>
        <b/>
        <sz val="20"/>
        <color theme="1"/>
        <rFont val="Arial"/>
        <family val="2"/>
      </rPr>
      <t xml:space="preserve"> | Arm Segment - 1 (Results)</t>
    </r>
    <rPh sb="3" eb="5">
      <t>ジギョウ</t>
    </rPh>
    <phoneticPr fontId="1"/>
  </si>
  <si>
    <r>
      <rPr>
        <b/>
        <sz val="20"/>
        <color theme="1"/>
        <rFont val="Meiryo UI"/>
        <family val="3"/>
        <charset val="128"/>
      </rPr>
      <t>スプリント事業</t>
    </r>
    <r>
      <rPr>
        <b/>
        <sz val="20"/>
        <color theme="1"/>
        <rFont val="Arial"/>
        <family val="2"/>
      </rPr>
      <t>-1</t>
    </r>
    <r>
      <rPr>
        <b/>
        <sz val="20"/>
        <color theme="1"/>
        <rFont val="Meiryo UI"/>
        <family val="3"/>
        <charset val="128"/>
      </rPr>
      <t>（業績）</t>
    </r>
    <r>
      <rPr>
        <b/>
        <sz val="20"/>
        <color theme="1"/>
        <rFont val="Arial"/>
        <family val="2"/>
      </rPr>
      <t xml:space="preserve"> | Sprint Segment - 1 (Results)</t>
    </r>
    <rPh sb="5" eb="7">
      <t>ジギョウ</t>
    </rPh>
    <phoneticPr fontId="1"/>
  </si>
  <si>
    <r>
      <rPr>
        <b/>
        <sz val="12"/>
        <color theme="1"/>
        <rFont val="Meiryo UI"/>
        <family val="3"/>
        <charset val="128"/>
      </rPr>
      <t>補足情報</t>
    </r>
    <r>
      <rPr>
        <b/>
        <sz val="12"/>
        <color theme="1"/>
        <rFont val="Arial"/>
        <family val="2"/>
      </rPr>
      <t xml:space="preserve"> | Supplemental Information</t>
    </r>
    <phoneticPr fontId="1"/>
  </si>
  <si>
    <r>
      <rPr>
        <b/>
        <sz val="20"/>
        <color theme="1"/>
        <rFont val="Meiryo UI"/>
        <family val="3"/>
        <charset val="128"/>
      </rPr>
      <t>ソフトバンク事業</t>
    </r>
    <r>
      <rPr>
        <b/>
        <sz val="20"/>
        <color theme="1"/>
        <rFont val="Arial"/>
        <family val="2"/>
      </rPr>
      <t>-1</t>
    </r>
    <r>
      <rPr>
        <b/>
        <sz val="20"/>
        <color theme="1"/>
        <rFont val="Meiryo UI"/>
        <family val="3"/>
        <charset val="128"/>
      </rPr>
      <t>（業績）</t>
    </r>
    <r>
      <rPr>
        <b/>
        <sz val="20"/>
        <color theme="1"/>
        <rFont val="Arial"/>
        <family val="2"/>
      </rPr>
      <t>| SoftBank Segment - 1 (Results)</t>
    </r>
    <rPh sb="6" eb="8">
      <t>ジギョウ</t>
    </rPh>
    <phoneticPr fontId="1"/>
  </si>
  <si>
    <r>
      <rPr>
        <b/>
        <sz val="20"/>
        <color theme="1"/>
        <rFont val="Meiryo UI"/>
        <family val="3"/>
        <charset val="128"/>
      </rPr>
      <t>連結業績概要</t>
    </r>
    <r>
      <rPr>
        <b/>
        <sz val="20"/>
        <color theme="1"/>
        <rFont val="Arial"/>
        <family val="2"/>
      </rPr>
      <t xml:space="preserve"> | Consolidated Results Summary</t>
    </r>
    <rPh sb="0" eb="2">
      <t>レンケツ</t>
    </rPh>
    <rPh sb="2" eb="4">
      <t>ギョウセキ</t>
    </rPh>
    <rPh sb="4" eb="6">
      <t>ガイヨウ</t>
    </rPh>
    <phoneticPr fontId="1"/>
  </si>
  <si>
    <r>
      <rPr>
        <sz val="11"/>
        <color theme="1"/>
        <rFont val="Meiryo UI"/>
        <family val="3"/>
        <charset val="128"/>
      </rPr>
      <t>営業利益</t>
    </r>
    <r>
      <rPr>
        <sz val="11"/>
        <color theme="1"/>
        <rFont val="Arial"/>
        <family val="2"/>
      </rPr>
      <t xml:space="preserve"> | Operating income</t>
    </r>
    <rPh sb="0" eb="2">
      <t>エイギョウ</t>
    </rPh>
    <rPh sb="2" eb="4">
      <t>リエキ</t>
    </rPh>
    <phoneticPr fontId="1"/>
  </si>
  <si>
    <r>
      <rPr>
        <sz val="11"/>
        <color theme="1"/>
        <rFont val="Meiryo UI"/>
        <family val="3"/>
        <charset val="128"/>
      </rPr>
      <t>営業利益率</t>
    </r>
    <r>
      <rPr>
        <sz val="11"/>
        <color theme="1"/>
        <rFont val="Arial"/>
        <family val="2"/>
      </rPr>
      <t xml:space="preserve"> | Operating margin</t>
    </r>
    <rPh sb="0" eb="2">
      <t>エイギョウ</t>
    </rPh>
    <rPh sb="2" eb="4">
      <t>リエキ</t>
    </rPh>
    <rPh sb="4" eb="5">
      <t>リツ</t>
    </rPh>
    <phoneticPr fontId="1"/>
  </si>
  <si>
    <r>
      <rPr>
        <sz val="11"/>
        <color theme="1"/>
        <rFont val="Meiryo UI"/>
        <family val="3"/>
        <charset val="128"/>
      </rPr>
      <t>親会社の所有者に帰属する純利益</t>
    </r>
    <r>
      <rPr>
        <sz val="11"/>
        <color theme="1"/>
        <rFont val="Arial"/>
        <family val="2"/>
      </rPr>
      <t xml:space="preserve"> | Net income attributable to owners of the parent</t>
    </r>
    <rPh sb="0" eb="3">
      <t>オヤガイシャ</t>
    </rPh>
    <rPh sb="4" eb="7">
      <t>ショユウシャ</t>
    </rPh>
    <rPh sb="8" eb="10">
      <t>キゾク</t>
    </rPh>
    <rPh sb="12" eb="15">
      <t>ジュンリエキ</t>
    </rPh>
    <phoneticPr fontId="1"/>
  </si>
  <si>
    <r>
      <rPr>
        <sz val="11"/>
        <color theme="1"/>
        <rFont val="Meiryo UI"/>
        <family val="3"/>
        <charset val="128"/>
      </rPr>
      <t>（百万円</t>
    </r>
    <r>
      <rPr>
        <sz val="11"/>
        <color theme="1"/>
        <rFont val="Arial"/>
        <family val="2"/>
      </rPr>
      <t xml:space="preserve"> | Millions of yen</t>
    </r>
    <r>
      <rPr>
        <sz val="11"/>
        <color theme="1"/>
        <rFont val="Meiryo UI"/>
        <family val="3"/>
        <charset val="128"/>
      </rPr>
      <t>）</t>
    </r>
    <rPh sb="1" eb="4">
      <t>ヒャクマンエン</t>
    </rPh>
    <phoneticPr fontId="1"/>
  </si>
  <si>
    <r>
      <t xml:space="preserve">* </t>
    </r>
    <r>
      <rPr>
        <sz val="11"/>
        <color theme="1"/>
        <rFont val="Meiryo UI"/>
        <family val="3"/>
        <charset val="128"/>
      </rPr>
      <t>主要回線の契約数には、</t>
    </r>
    <r>
      <rPr>
        <sz val="11"/>
        <color theme="1"/>
        <rFont val="Arial"/>
        <family val="2"/>
      </rPr>
      <t>2017</t>
    </r>
    <r>
      <rPr>
        <sz val="11"/>
        <color theme="1"/>
        <rFont val="Meiryo UI"/>
        <family val="3"/>
        <charset val="128"/>
      </rPr>
      <t>年</t>
    </r>
    <r>
      <rPr>
        <sz val="11"/>
        <color theme="1"/>
        <rFont val="Arial"/>
        <family val="2"/>
      </rPr>
      <t>7</t>
    </r>
    <r>
      <rPr>
        <sz val="11"/>
        <color theme="1"/>
        <rFont val="Meiryo UI"/>
        <family val="3"/>
        <charset val="128"/>
      </rPr>
      <t>月から提供を開始したおうちのでんわの契約数を含む</t>
    </r>
    <rPh sb="37" eb="40">
      <t>ケイヤクスウ</t>
    </rPh>
    <rPh sb="41" eb="42">
      <t>フク</t>
    </rPh>
    <phoneticPr fontId="1"/>
  </si>
  <si>
    <r>
      <rPr>
        <sz val="11"/>
        <color theme="1"/>
        <rFont val="Meiryo UI"/>
        <family val="3"/>
        <charset val="128"/>
      </rPr>
      <t>ポストペイド携帯電話</t>
    </r>
    <r>
      <rPr>
        <sz val="11"/>
        <color theme="1"/>
        <rFont val="Arial"/>
        <family val="2"/>
      </rPr>
      <t xml:space="preserve">ABPU | </t>
    </r>
    <r>
      <rPr>
        <sz val="10"/>
        <color theme="1"/>
        <rFont val="Arial"/>
        <family val="2"/>
      </rPr>
      <t>Postpaid phone ABPU</t>
    </r>
    <rPh sb="6" eb="8">
      <t>ケイタイ</t>
    </rPh>
    <rPh sb="8" eb="10">
      <t>デンワ</t>
    </rPh>
    <phoneticPr fontId="1"/>
  </si>
  <si>
    <r>
      <rPr>
        <b/>
        <sz val="12"/>
        <rFont val="Meiryo UI"/>
        <family val="3"/>
        <charset val="128"/>
      </rPr>
      <t>売上高</t>
    </r>
    <r>
      <rPr>
        <b/>
        <sz val="12"/>
        <rFont val="Arial"/>
        <family val="2"/>
      </rPr>
      <t xml:space="preserve">  | Net sales</t>
    </r>
    <rPh sb="0" eb="2">
      <t>ウリアゲ</t>
    </rPh>
    <rPh sb="2" eb="3">
      <t>ダカ</t>
    </rPh>
    <phoneticPr fontId="20"/>
  </si>
  <si>
    <r>
      <rPr>
        <sz val="12"/>
        <rFont val="Meiryo UI"/>
        <family val="3"/>
        <charset val="128"/>
      </rPr>
      <t>売上原価</t>
    </r>
    <r>
      <rPr>
        <sz val="12"/>
        <rFont val="Arial"/>
        <family val="2"/>
      </rPr>
      <t xml:space="preserve"> | Cost of sales </t>
    </r>
    <rPh sb="0" eb="2">
      <t>ウリアゲ</t>
    </rPh>
    <rPh sb="2" eb="4">
      <t>ゲンカ</t>
    </rPh>
    <phoneticPr fontId="20"/>
  </si>
  <si>
    <r>
      <rPr>
        <b/>
        <sz val="12"/>
        <rFont val="Meiryo UI"/>
        <family val="3"/>
        <charset val="128"/>
      </rPr>
      <t>営業利益</t>
    </r>
    <r>
      <rPr>
        <b/>
        <sz val="12"/>
        <rFont val="Arial"/>
        <family val="2"/>
      </rPr>
      <t xml:space="preserve"> | Operating income</t>
    </r>
    <rPh sb="0" eb="2">
      <t>エイギョウ</t>
    </rPh>
    <rPh sb="2" eb="4">
      <t>リエキ</t>
    </rPh>
    <phoneticPr fontId="20"/>
  </si>
  <si>
    <r>
      <rPr>
        <sz val="12"/>
        <rFont val="Meiryo UI"/>
        <family val="3"/>
        <charset val="128"/>
      </rPr>
      <t>　</t>
    </r>
    <r>
      <rPr>
        <sz val="12"/>
        <rFont val="Arial"/>
        <family val="2"/>
      </rPr>
      <t xml:space="preserve"> </t>
    </r>
    <r>
      <rPr>
        <sz val="12"/>
        <rFont val="Meiryo UI"/>
        <family val="3"/>
        <charset val="128"/>
      </rPr>
      <t>財務費用</t>
    </r>
    <r>
      <rPr>
        <sz val="12"/>
        <rFont val="Arial"/>
        <family val="2"/>
      </rPr>
      <t xml:space="preserve"> | Finance cost</t>
    </r>
    <rPh sb="2" eb="4">
      <t>ザイム</t>
    </rPh>
    <rPh sb="4" eb="6">
      <t>ヒヨウ</t>
    </rPh>
    <phoneticPr fontId="20"/>
  </si>
  <si>
    <r>
      <rPr>
        <b/>
        <sz val="12"/>
        <rFont val="Meiryo UI"/>
        <family val="3"/>
        <charset val="128"/>
      </rPr>
      <t>税引前利益</t>
    </r>
    <r>
      <rPr>
        <b/>
        <sz val="12"/>
        <rFont val="Arial"/>
        <family val="2"/>
      </rPr>
      <t xml:space="preserve"> | Income before income taxes</t>
    </r>
    <rPh sb="0" eb="2">
      <t>ゼイビキ</t>
    </rPh>
    <rPh sb="2" eb="3">
      <t>マエ</t>
    </rPh>
    <rPh sb="3" eb="5">
      <t>リエキ</t>
    </rPh>
    <phoneticPr fontId="20"/>
  </si>
  <si>
    <r>
      <t xml:space="preserve"> </t>
    </r>
    <r>
      <rPr>
        <sz val="12"/>
        <rFont val="Meiryo UI"/>
        <family val="3"/>
        <charset val="128"/>
      </rPr>
      <t>　法人所得税</t>
    </r>
    <r>
      <rPr>
        <sz val="12"/>
        <rFont val="Arial"/>
        <family val="2"/>
      </rPr>
      <t xml:space="preserve"> | Income taxes</t>
    </r>
    <rPh sb="2" eb="4">
      <t>ホウジン</t>
    </rPh>
    <rPh sb="4" eb="7">
      <t>ショトクゼイ</t>
    </rPh>
    <phoneticPr fontId="20"/>
  </si>
  <si>
    <r>
      <rPr>
        <sz val="12"/>
        <rFont val="Meiryo UI"/>
        <family val="3"/>
        <charset val="128"/>
      </rPr>
      <t>その他の調整項目</t>
    </r>
    <r>
      <rPr>
        <sz val="12"/>
        <rFont val="Arial"/>
        <family val="2"/>
      </rPr>
      <t xml:space="preserve"> | Other adjustments</t>
    </r>
    <rPh sb="4" eb="6">
      <t>チョウセイ</t>
    </rPh>
    <rPh sb="6" eb="8">
      <t>コウモク</t>
    </rPh>
    <phoneticPr fontId="9"/>
  </si>
  <si>
    <r>
      <rPr>
        <sz val="11"/>
        <rFont val="Meiryo UI"/>
        <family val="3"/>
        <charset val="128"/>
      </rPr>
      <t>表示の組替</t>
    </r>
    <r>
      <rPr>
        <sz val="11"/>
        <rFont val="Arial"/>
        <family val="2"/>
      </rPr>
      <t xml:space="preserve"> | 
Re-classification</t>
    </r>
    <rPh sb="0" eb="2">
      <t>ヒョウジ</t>
    </rPh>
    <rPh sb="3" eb="5">
      <t>クミカエ</t>
    </rPh>
    <phoneticPr fontId="10"/>
  </si>
  <si>
    <r>
      <rPr>
        <sz val="11"/>
        <rFont val="Meiryo UI"/>
        <family val="3"/>
        <charset val="128"/>
      </rPr>
      <t>認識・測定の差異</t>
    </r>
    <r>
      <rPr>
        <sz val="11"/>
        <rFont val="Arial"/>
        <family val="2"/>
      </rPr>
      <t xml:space="preserve"> | Difference of recognition and measurement</t>
    </r>
    <rPh sb="0" eb="2">
      <t>ニンシキ</t>
    </rPh>
    <rPh sb="3" eb="5">
      <t>ソクテイ</t>
    </rPh>
    <rPh sb="6" eb="8">
      <t>サイ</t>
    </rPh>
    <phoneticPr fontId="10"/>
  </si>
  <si>
    <r>
      <rPr>
        <sz val="11"/>
        <rFont val="Meiryo UI"/>
        <family val="3"/>
        <charset val="128"/>
      </rPr>
      <t>賦課金の認識時点</t>
    </r>
    <r>
      <rPr>
        <sz val="11"/>
        <rFont val="Arial"/>
        <family val="2"/>
      </rPr>
      <t xml:space="preserve"> | 
Liability to pay levies</t>
    </r>
    <rPh sb="0" eb="3">
      <t>フカキン</t>
    </rPh>
    <rPh sb="4" eb="6">
      <t>ニンシキ</t>
    </rPh>
    <rPh sb="6" eb="8">
      <t>ジテン</t>
    </rPh>
    <phoneticPr fontId="10"/>
  </si>
  <si>
    <r>
      <rPr>
        <sz val="11"/>
        <rFont val="Meiryo UI"/>
        <family val="3"/>
        <charset val="128"/>
      </rPr>
      <t>その他</t>
    </r>
    <r>
      <rPr>
        <sz val="11"/>
        <rFont val="Arial"/>
        <family val="2"/>
      </rPr>
      <t xml:space="preserve"> | Other</t>
    </r>
    <rPh sb="2" eb="3">
      <t>タ</t>
    </rPh>
    <phoneticPr fontId="10"/>
  </si>
  <si>
    <r>
      <rPr>
        <b/>
        <sz val="14"/>
        <rFont val="Meiryo UI"/>
        <family val="3"/>
        <charset val="128"/>
      </rPr>
      <t>ソフトバンクグループ</t>
    </r>
    <r>
      <rPr>
        <b/>
        <sz val="14"/>
        <rFont val="Arial"/>
        <family val="2"/>
      </rPr>
      <t xml:space="preserve"> | SoftBank Group</t>
    </r>
    <phoneticPr fontId="10"/>
  </si>
  <si>
    <r>
      <rPr>
        <sz val="12"/>
        <rFont val="Meiryo UI"/>
        <family val="3"/>
        <charset val="128"/>
      </rPr>
      <t>　</t>
    </r>
    <r>
      <rPr>
        <sz val="12"/>
        <rFont val="Arial"/>
        <family val="2"/>
      </rPr>
      <t xml:space="preserve"> </t>
    </r>
    <r>
      <rPr>
        <sz val="12"/>
        <rFont val="Meiryo UI"/>
        <family val="3"/>
        <charset val="128"/>
      </rPr>
      <t>流動資産</t>
    </r>
    <r>
      <rPr>
        <sz val="12"/>
        <rFont val="Arial"/>
        <family val="2"/>
      </rPr>
      <t xml:space="preserve"> | Current assets</t>
    </r>
    <rPh sb="2" eb="4">
      <t>リュウドウ</t>
    </rPh>
    <rPh sb="4" eb="6">
      <t>シサン</t>
    </rPh>
    <phoneticPr fontId="9"/>
  </si>
  <si>
    <r>
      <t xml:space="preserve"> </t>
    </r>
    <r>
      <rPr>
        <sz val="12"/>
        <rFont val="Meiryo UI"/>
        <family val="3"/>
        <charset val="128"/>
      </rPr>
      <t>　のれん</t>
    </r>
    <r>
      <rPr>
        <sz val="12"/>
        <rFont val="Arial"/>
        <family val="2"/>
      </rPr>
      <t xml:space="preserve"> | Goodwill</t>
    </r>
    <phoneticPr fontId="1"/>
  </si>
  <si>
    <r>
      <rPr>
        <sz val="12"/>
        <rFont val="Meiryo UI"/>
        <family val="3"/>
        <charset val="128"/>
      </rPr>
      <t>　</t>
    </r>
    <r>
      <rPr>
        <sz val="12"/>
        <rFont val="Arial"/>
        <family val="2"/>
      </rPr>
      <t xml:space="preserve"> </t>
    </r>
    <r>
      <rPr>
        <sz val="12"/>
        <rFont val="Meiryo UI"/>
        <family val="3"/>
        <charset val="128"/>
      </rPr>
      <t>その他非流動資産</t>
    </r>
    <r>
      <rPr>
        <sz val="12"/>
        <rFont val="Arial"/>
        <family val="2"/>
      </rPr>
      <t xml:space="preserve"> | Other non-current assets</t>
    </r>
    <rPh sb="4" eb="5">
      <t>タ</t>
    </rPh>
    <rPh sb="5" eb="6">
      <t>ヒ</t>
    </rPh>
    <rPh sb="6" eb="8">
      <t>リュウドウ</t>
    </rPh>
    <rPh sb="8" eb="10">
      <t>シサン</t>
    </rPh>
    <phoneticPr fontId="1"/>
  </si>
  <si>
    <r>
      <rPr>
        <b/>
        <sz val="12"/>
        <rFont val="Meiryo UI"/>
        <family val="3"/>
        <charset val="128"/>
      </rPr>
      <t>資産合計</t>
    </r>
    <r>
      <rPr>
        <b/>
        <sz val="12"/>
        <rFont val="Arial"/>
        <family val="2"/>
      </rPr>
      <t xml:space="preserve"> | Total assets</t>
    </r>
    <rPh sb="0" eb="2">
      <t>シサン</t>
    </rPh>
    <rPh sb="2" eb="4">
      <t>ゴウケイ</t>
    </rPh>
    <phoneticPr fontId="9"/>
  </si>
  <si>
    <r>
      <rPr>
        <b/>
        <sz val="12"/>
        <rFont val="Meiryo UI"/>
        <family val="3"/>
        <charset val="128"/>
      </rPr>
      <t>負債及び資本</t>
    </r>
    <r>
      <rPr>
        <b/>
        <sz val="12"/>
        <rFont val="Arial"/>
        <family val="2"/>
      </rPr>
      <t xml:space="preserve"> | Liabilities and equity</t>
    </r>
    <rPh sb="0" eb="2">
      <t>フサイ</t>
    </rPh>
    <rPh sb="2" eb="3">
      <t>オヨ</t>
    </rPh>
    <rPh sb="4" eb="6">
      <t>シホン</t>
    </rPh>
    <phoneticPr fontId="9"/>
  </si>
  <si>
    <r>
      <t xml:space="preserve"> </t>
    </r>
    <r>
      <rPr>
        <sz val="12"/>
        <rFont val="Meiryo UI"/>
        <family val="3"/>
        <charset val="128"/>
      </rPr>
      <t>　流動負債</t>
    </r>
    <r>
      <rPr>
        <sz val="12"/>
        <rFont val="Arial"/>
        <family val="2"/>
      </rPr>
      <t xml:space="preserve"> | Current liabilities</t>
    </r>
    <rPh sb="2" eb="4">
      <t>リュウドウ</t>
    </rPh>
    <rPh sb="4" eb="6">
      <t>フサイ</t>
    </rPh>
    <phoneticPr fontId="9"/>
  </si>
  <si>
    <r>
      <rPr>
        <sz val="12"/>
        <rFont val="Meiryo UI"/>
        <family val="3"/>
        <charset val="128"/>
      </rPr>
      <t>　</t>
    </r>
    <r>
      <rPr>
        <sz val="12"/>
        <rFont val="Arial"/>
        <family val="2"/>
      </rPr>
      <t xml:space="preserve"> </t>
    </r>
    <r>
      <rPr>
        <sz val="12"/>
        <rFont val="Meiryo UI"/>
        <family val="3"/>
        <charset val="128"/>
      </rPr>
      <t>非流動負債</t>
    </r>
    <r>
      <rPr>
        <sz val="12"/>
        <rFont val="Arial"/>
        <family val="2"/>
      </rPr>
      <t xml:space="preserve"> | Non-current liabilities</t>
    </r>
    <rPh sb="2" eb="3">
      <t>ヒ</t>
    </rPh>
    <rPh sb="3" eb="5">
      <t>リュウドウ</t>
    </rPh>
    <rPh sb="5" eb="7">
      <t>フサイ</t>
    </rPh>
    <phoneticPr fontId="9"/>
  </si>
  <si>
    <r>
      <rPr>
        <b/>
        <sz val="12"/>
        <rFont val="Meiryo UI"/>
        <family val="3"/>
        <charset val="128"/>
      </rPr>
      <t>負債合計</t>
    </r>
    <r>
      <rPr>
        <b/>
        <sz val="12"/>
        <rFont val="Arial"/>
        <family val="2"/>
      </rPr>
      <t xml:space="preserve"> | Total liabilities</t>
    </r>
    <rPh sb="0" eb="2">
      <t>フサイ</t>
    </rPh>
    <rPh sb="2" eb="4">
      <t>ゴウケイ</t>
    </rPh>
    <phoneticPr fontId="9"/>
  </si>
  <si>
    <r>
      <t xml:space="preserve"> </t>
    </r>
    <r>
      <rPr>
        <sz val="12"/>
        <rFont val="Meiryo UI"/>
        <family val="3"/>
        <charset val="128"/>
      </rPr>
      <t>　株主資本</t>
    </r>
    <r>
      <rPr>
        <sz val="12"/>
        <rFont val="Arial"/>
        <family val="2"/>
      </rPr>
      <t xml:space="preserve"> | Stockholders' equity</t>
    </r>
    <rPh sb="2" eb="4">
      <t>カブヌシ</t>
    </rPh>
    <rPh sb="4" eb="6">
      <t>シホン</t>
    </rPh>
    <phoneticPr fontId="8"/>
  </si>
  <si>
    <r>
      <t xml:space="preserve"> </t>
    </r>
    <r>
      <rPr>
        <sz val="12"/>
        <rFont val="Meiryo UI"/>
        <family val="3"/>
        <charset val="128"/>
      </rPr>
      <t>　非支配持分</t>
    </r>
    <r>
      <rPr>
        <sz val="12"/>
        <rFont val="Arial"/>
        <family val="2"/>
      </rPr>
      <t xml:space="preserve"> | Non-controlling interests</t>
    </r>
    <rPh sb="2" eb="3">
      <t>ヒ</t>
    </rPh>
    <rPh sb="3" eb="5">
      <t>シハイ</t>
    </rPh>
    <rPh sb="5" eb="7">
      <t>モチブン</t>
    </rPh>
    <phoneticPr fontId="8"/>
  </si>
  <si>
    <r>
      <rPr>
        <b/>
        <sz val="12"/>
        <rFont val="Meiryo UI"/>
        <family val="3"/>
        <charset val="128"/>
      </rPr>
      <t>資本</t>
    </r>
    <r>
      <rPr>
        <b/>
        <sz val="12"/>
        <rFont val="Arial"/>
        <family val="2"/>
      </rPr>
      <t xml:space="preserve"> | Total equity</t>
    </r>
    <rPh sb="0" eb="2">
      <t>シホン</t>
    </rPh>
    <phoneticPr fontId="9"/>
  </si>
  <si>
    <r>
      <rPr>
        <b/>
        <sz val="12"/>
        <rFont val="Meiryo UI"/>
        <family val="3"/>
        <charset val="128"/>
      </rPr>
      <t>負債及び資本合計</t>
    </r>
    <r>
      <rPr>
        <b/>
        <sz val="12"/>
        <rFont val="Arial"/>
        <family val="2"/>
      </rPr>
      <t xml:space="preserve"> | Total liabilities and equity </t>
    </r>
    <rPh sb="0" eb="2">
      <t>フサイ</t>
    </rPh>
    <rPh sb="2" eb="3">
      <t>オヨ</t>
    </rPh>
    <rPh sb="4" eb="6">
      <t>シホン</t>
    </rPh>
    <rPh sb="6" eb="8">
      <t>ゴウケイ</t>
    </rPh>
    <phoneticPr fontId="9"/>
  </si>
  <si>
    <r>
      <rPr>
        <b/>
        <sz val="12"/>
        <rFont val="Meiryo UI"/>
        <family val="3"/>
        <charset val="128"/>
      </rPr>
      <t>資産</t>
    </r>
    <r>
      <rPr>
        <b/>
        <sz val="12"/>
        <rFont val="Arial"/>
        <family val="2"/>
      </rPr>
      <t xml:space="preserve"> | Assets</t>
    </r>
    <rPh sb="0" eb="2">
      <t>シサン</t>
    </rPh>
    <phoneticPr fontId="9"/>
  </si>
  <si>
    <r>
      <t>KPI</t>
    </r>
    <r>
      <rPr>
        <b/>
        <sz val="20"/>
        <color theme="1"/>
        <rFont val="Meiryo UI"/>
        <family val="3"/>
        <charset val="128"/>
      </rPr>
      <t>定義・算出方法</t>
    </r>
    <r>
      <rPr>
        <b/>
        <sz val="20"/>
        <color theme="1"/>
        <rFont val="Arial"/>
        <family val="2"/>
      </rPr>
      <t>-2</t>
    </r>
    <r>
      <rPr>
        <b/>
        <sz val="20"/>
        <color theme="1"/>
        <rFont val="Meiryo UI"/>
        <family val="3"/>
        <charset val="128"/>
      </rPr>
      <t>（スプリント事業・アーム事業）</t>
    </r>
    <r>
      <rPr>
        <sz val="20"/>
        <color rgb="FFFF0000"/>
        <rFont val="Meiryo UI"/>
        <family val="3"/>
        <charset val="128"/>
      </rPr>
      <t/>
    </r>
    <rPh sb="18" eb="20">
      <t>ジギョウ</t>
    </rPh>
    <rPh sb="24" eb="26">
      <t>ジギョウ</t>
    </rPh>
    <phoneticPr fontId="1"/>
  </si>
  <si>
    <r>
      <t>KPI</t>
    </r>
    <r>
      <rPr>
        <sz val="11"/>
        <color theme="1"/>
        <rFont val="Meiryo UI"/>
        <family val="3"/>
        <charset val="128"/>
      </rPr>
      <t>定義・算出方法</t>
    </r>
    <r>
      <rPr>
        <sz val="11"/>
        <color theme="1"/>
        <rFont val="Arial"/>
        <family val="2"/>
      </rPr>
      <t>-1</t>
    </r>
    <r>
      <rPr>
        <sz val="11"/>
        <color theme="1"/>
        <rFont val="Meiryo UI"/>
        <family val="3"/>
        <charset val="128"/>
      </rPr>
      <t>（ソフトバンク事業）</t>
    </r>
    <rPh sb="3" eb="5">
      <t>テイギ</t>
    </rPh>
    <rPh sb="6" eb="8">
      <t>サンシュツ</t>
    </rPh>
    <rPh sb="8" eb="10">
      <t>ホウホウ</t>
    </rPh>
    <rPh sb="19" eb="21">
      <t>ジギョウ</t>
    </rPh>
    <phoneticPr fontId="1"/>
  </si>
  <si>
    <r>
      <t>KPI</t>
    </r>
    <r>
      <rPr>
        <sz val="11"/>
        <color theme="1"/>
        <rFont val="Meiryo UI"/>
        <family val="3"/>
        <charset val="128"/>
      </rPr>
      <t>定義・算出方法</t>
    </r>
    <r>
      <rPr>
        <sz val="11"/>
        <color theme="1"/>
        <rFont val="Arial"/>
        <family val="2"/>
      </rPr>
      <t>-2</t>
    </r>
    <r>
      <rPr>
        <sz val="11"/>
        <color theme="1"/>
        <rFont val="Meiryo UI"/>
        <family val="3"/>
        <charset val="128"/>
      </rPr>
      <t>（スプリント事業・アーム事業）</t>
    </r>
    <rPh sb="3" eb="5">
      <t>テイギ</t>
    </rPh>
    <rPh sb="6" eb="8">
      <t>サンシュツ</t>
    </rPh>
    <rPh sb="8" eb="10">
      <t>ホウホウ</t>
    </rPh>
    <rPh sb="18" eb="20">
      <t>ジギョウ</t>
    </rPh>
    <rPh sb="24" eb="26">
      <t>ジギョウ</t>
    </rPh>
    <phoneticPr fontId="1"/>
  </si>
  <si>
    <r>
      <rPr>
        <sz val="11"/>
        <rFont val="Meiryo UI"/>
        <family val="3"/>
        <charset val="128"/>
      </rPr>
      <t>表示の組替</t>
    </r>
    <r>
      <rPr>
        <sz val="11"/>
        <rFont val="Arial"/>
        <family val="2"/>
      </rPr>
      <t xml:space="preserve"> |</t>
    </r>
    <r>
      <rPr>
        <sz val="11"/>
        <rFont val="Meiryo UI"/>
        <family val="3"/>
        <charset val="128"/>
      </rPr>
      <t xml:space="preserve">
</t>
    </r>
    <r>
      <rPr>
        <sz val="11"/>
        <rFont val="Arial"/>
        <family val="2"/>
      </rPr>
      <t>Re-classification</t>
    </r>
    <rPh sb="0" eb="2">
      <t>ヒョウジ</t>
    </rPh>
    <rPh sb="3" eb="5">
      <t>クミカエ</t>
    </rPh>
    <phoneticPr fontId="10"/>
  </si>
  <si>
    <r>
      <rPr>
        <sz val="11"/>
        <rFont val="Meiryo UI"/>
        <family val="3"/>
        <charset val="128"/>
      </rPr>
      <t>過年度減損
固定資産</t>
    </r>
    <r>
      <rPr>
        <sz val="11"/>
        <rFont val="Arial"/>
        <family val="2"/>
      </rPr>
      <t xml:space="preserve"> |</t>
    </r>
    <r>
      <rPr>
        <sz val="11"/>
        <rFont val="Meiryo UI"/>
        <family val="3"/>
        <charset val="128"/>
      </rPr>
      <t xml:space="preserve">
</t>
    </r>
    <r>
      <rPr>
        <sz val="11"/>
        <rFont val="Arial"/>
        <family val="2"/>
      </rPr>
      <t>Impaired
assets</t>
    </r>
    <rPh sb="0" eb="3">
      <t>カネンド</t>
    </rPh>
    <rPh sb="3" eb="5">
      <t>ゲンソン</t>
    </rPh>
    <rPh sb="6" eb="10">
      <t>コテイシサン</t>
    </rPh>
    <phoneticPr fontId="10"/>
  </si>
  <si>
    <r>
      <rPr>
        <sz val="11"/>
        <rFont val="Meiryo UI"/>
        <family val="3"/>
        <charset val="128"/>
      </rPr>
      <t>ネットワーク
再編費用の
認識時点</t>
    </r>
    <r>
      <rPr>
        <sz val="11"/>
        <rFont val="Arial"/>
        <family val="2"/>
      </rPr>
      <t xml:space="preserve"> |</t>
    </r>
    <r>
      <rPr>
        <sz val="11"/>
        <rFont val="Meiryo UI"/>
        <family val="3"/>
        <charset val="128"/>
      </rPr>
      <t xml:space="preserve">
</t>
    </r>
    <r>
      <rPr>
        <sz val="11"/>
        <rFont val="Arial"/>
        <family val="2"/>
      </rPr>
      <t>Network
restructuring cost</t>
    </r>
    <rPh sb="7" eb="9">
      <t>サイヘン</t>
    </rPh>
    <rPh sb="9" eb="11">
      <t>ヒヨウ</t>
    </rPh>
    <rPh sb="13" eb="15">
      <t>ニンシキ</t>
    </rPh>
    <rPh sb="15" eb="17">
      <t>ジテン</t>
    </rPh>
    <phoneticPr fontId="10"/>
  </si>
  <si>
    <r>
      <rPr>
        <sz val="11"/>
        <rFont val="Meiryo UI"/>
        <family val="3"/>
        <charset val="128"/>
      </rPr>
      <t>賦課金の
債務認識時点</t>
    </r>
    <r>
      <rPr>
        <sz val="11"/>
        <rFont val="Arial"/>
        <family val="2"/>
      </rPr>
      <t xml:space="preserve"> |</t>
    </r>
    <r>
      <rPr>
        <sz val="11"/>
        <rFont val="Meiryo UI"/>
        <family val="3"/>
        <charset val="128"/>
      </rPr>
      <t xml:space="preserve">
</t>
    </r>
    <r>
      <rPr>
        <sz val="11"/>
        <rFont val="Arial"/>
        <family val="2"/>
      </rPr>
      <t>Liability to 
pay levies</t>
    </r>
    <rPh sb="0" eb="3">
      <t>フカキン</t>
    </rPh>
    <rPh sb="5" eb="7">
      <t>サイム</t>
    </rPh>
    <rPh sb="7" eb="9">
      <t>ニンシキ</t>
    </rPh>
    <rPh sb="9" eb="11">
      <t>ジテン</t>
    </rPh>
    <phoneticPr fontId="21"/>
  </si>
  <si>
    <r>
      <rPr>
        <sz val="11"/>
        <rFont val="Meiryo UI"/>
        <family val="3"/>
        <charset val="128"/>
      </rPr>
      <t>調整に関する
税効果</t>
    </r>
    <r>
      <rPr>
        <sz val="11"/>
        <rFont val="Arial"/>
        <family val="2"/>
      </rPr>
      <t xml:space="preserve"> |</t>
    </r>
    <r>
      <rPr>
        <sz val="11"/>
        <rFont val="Meiryo UI"/>
        <family val="3"/>
        <charset val="128"/>
      </rPr>
      <t xml:space="preserve">
</t>
    </r>
    <r>
      <rPr>
        <sz val="11"/>
        <rFont val="Arial"/>
        <family val="2"/>
      </rPr>
      <t>Tax effect on adjustments</t>
    </r>
    <rPh sb="0" eb="2">
      <t>チョウセイ</t>
    </rPh>
    <rPh sb="3" eb="4">
      <t>カン</t>
    </rPh>
    <rPh sb="7" eb="8">
      <t>ゼイ</t>
    </rPh>
    <rPh sb="8" eb="10">
      <t>コウカ</t>
    </rPh>
    <phoneticPr fontId="10"/>
  </si>
  <si>
    <r>
      <rPr>
        <sz val="11"/>
        <rFont val="Meiryo UI"/>
        <family val="3"/>
        <charset val="128"/>
      </rPr>
      <t>その他</t>
    </r>
    <r>
      <rPr>
        <sz val="11"/>
        <rFont val="Arial"/>
        <family val="2"/>
      </rPr>
      <t xml:space="preserve"> |</t>
    </r>
    <r>
      <rPr>
        <sz val="11"/>
        <rFont val="Meiryo UI"/>
        <family val="3"/>
        <charset val="128"/>
      </rPr>
      <t xml:space="preserve">
</t>
    </r>
    <r>
      <rPr>
        <sz val="11"/>
        <rFont val="Arial"/>
        <family val="2"/>
      </rPr>
      <t>Other</t>
    </r>
    <rPh sb="2" eb="3">
      <t>タ</t>
    </rPh>
    <phoneticPr fontId="10"/>
  </si>
  <si>
    <r>
      <t xml:space="preserve">上段参照
</t>
    </r>
    <r>
      <rPr>
        <b/>
        <sz val="30"/>
        <color theme="0"/>
        <rFont val="Arial"/>
        <family val="2"/>
      </rPr>
      <t>Refer above</t>
    </r>
    <rPh sb="1" eb="2">
      <t>ダン</t>
    </rPh>
    <phoneticPr fontId="1"/>
  </si>
  <si>
    <r>
      <t xml:space="preserve">上段参照
</t>
    </r>
    <r>
      <rPr>
        <b/>
        <sz val="30"/>
        <color theme="0"/>
        <rFont val="Arial"/>
        <family val="2"/>
      </rPr>
      <t>Refer above</t>
    </r>
    <rPh sb="0" eb="2">
      <t>ジョウダン</t>
    </rPh>
    <rPh sb="2" eb="4">
      <t>サンショウ</t>
    </rPh>
    <phoneticPr fontId="1"/>
  </si>
  <si>
    <r>
      <rPr>
        <sz val="11"/>
        <rFont val="Meiryo UI"/>
        <family val="3"/>
        <charset val="128"/>
      </rPr>
      <t>（百万円</t>
    </r>
    <r>
      <rPr>
        <sz val="11"/>
        <rFont val="Arial"/>
        <family val="2"/>
      </rPr>
      <t xml:space="preserve"> | Millions of yen</t>
    </r>
    <r>
      <rPr>
        <sz val="11"/>
        <rFont val="Meiryo UI"/>
        <family val="3"/>
        <charset val="128"/>
      </rPr>
      <t>）</t>
    </r>
    <rPh sb="1" eb="4">
      <t>ヒャクマンエン</t>
    </rPh>
    <phoneticPr fontId="1"/>
  </si>
  <si>
    <r>
      <rPr>
        <sz val="11"/>
        <rFont val="Meiryo UI"/>
        <family val="3"/>
        <charset val="128"/>
      </rPr>
      <t>売上高</t>
    </r>
    <r>
      <rPr>
        <sz val="11"/>
        <rFont val="Arial"/>
        <family val="2"/>
      </rPr>
      <t xml:space="preserve"> | Net sales</t>
    </r>
    <rPh sb="0" eb="2">
      <t>ウリアゲ</t>
    </rPh>
    <rPh sb="2" eb="3">
      <t>ダカ</t>
    </rPh>
    <phoneticPr fontId="1"/>
  </si>
  <si>
    <r>
      <rPr>
        <sz val="11"/>
        <rFont val="Meiryo UI"/>
        <family val="3"/>
        <charset val="128"/>
      </rPr>
      <t>営業利益</t>
    </r>
    <r>
      <rPr>
        <sz val="11"/>
        <rFont val="Arial"/>
        <family val="2"/>
      </rPr>
      <t xml:space="preserve"> | Operating income</t>
    </r>
    <rPh sb="0" eb="2">
      <t>エイギョウ</t>
    </rPh>
    <rPh sb="2" eb="4">
      <t>リエキ</t>
    </rPh>
    <phoneticPr fontId="1"/>
  </si>
  <si>
    <r>
      <rPr>
        <sz val="11"/>
        <rFont val="Meiryo UI"/>
        <family val="3"/>
        <charset val="128"/>
      </rPr>
      <t>営業利益率</t>
    </r>
    <r>
      <rPr>
        <sz val="11"/>
        <rFont val="Arial"/>
        <family val="2"/>
      </rPr>
      <t xml:space="preserve"> | Operating margin</t>
    </r>
    <rPh sb="0" eb="2">
      <t>エイギョウ</t>
    </rPh>
    <rPh sb="2" eb="4">
      <t>リエキ</t>
    </rPh>
    <rPh sb="4" eb="5">
      <t>リツ</t>
    </rPh>
    <phoneticPr fontId="1"/>
  </si>
  <si>
    <r>
      <rPr>
        <sz val="11"/>
        <rFont val="Meiryo UI"/>
        <family val="3"/>
        <charset val="128"/>
      </rPr>
      <t>親会社の所有者に帰属する純利益</t>
    </r>
    <r>
      <rPr>
        <sz val="11"/>
        <rFont val="Arial"/>
        <family val="2"/>
      </rPr>
      <t xml:space="preserve"> | Net income attributable to owners of the parent</t>
    </r>
    <rPh sb="0" eb="3">
      <t>オヤガイシャ</t>
    </rPh>
    <rPh sb="4" eb="7">
      <t>ショユウシャ</t>
    </rPh>
    <rPh sb="8" eb="10">
      <t>キゾク</t>
    </rPh>
    <rPh sb="12" eb="15">
      <t>ジュンリエキ</t>
    </rPh>
    <phoneticPr fontId="1"/>
  </si>
  <si>
    <r>
      <rPr>
        <sz val="11"/>
        <rFont val="Meiryo UI"/>
        <family val="3"/>
        <charset val="128"/>
      </rPr>
      <t>親会社所有者帰属純利益率</t>
    </r>
    <r>
      <rPr>
        <sz val="11"/>
        <rFont val="Arial"/>
        <family val="2"/>
      </rPr>
      <t xml:space="preserve"> | Net income attributable to owners of the parent ratio</t>
    </r>
    <rPh sb="11" eb="12">
      <t>リツ</t>
    </rPh>
    <phoneticPr fontId="1"/>
  </si>
  <si>
    <r>
      <rPr>
        <sz val="11"/>
        <rFont val="Meiryo UI"/>
        <family val="3"/>
        <charset val="128"/>
      </rPr>
      <t>営業活動によるキャッシュ・フロー</t>
    </r>
    <r>
      <rPr>
        <sz val="11"/>
        <rFont val="Arial"/>
        <family val="2"/>
      </rPr>
      <t xml:space="preserve"> | Cash flows from operating activities</t>
    </r>
    <rPh sb="0" eb="2">
      <t>エイギョウ</t>
    </rPh>
    <rPh sb="2" eb="4">
      <t>カツドウ</t>
    </rPh>
    <phoneticPr fontId="1"/>
  </si>
  <si>
    <r>
      <rPr>
        <sz val="11"/>
        <rFont val="Meiryo UI"/>
        <family val="3"/>
        <charset val="128"/>
      </rPr>
      <t>投資活動によるキャッシュ・フロー</t>
    </r>
    <r>
      <rPr>
        <sz val="11"/>
        <rFont val="Arial"/>
        <family val="2"/>
      </rPr>
      <t xml:space="preserve"> | Cash flows from investing activities</t>
    </r>
    <rPh sb="0" eb="2">
      <t>トウシ</t>
    </rPh>
    <phoneticPr fontId="1"/>
  </si>
  <si>
    <r>
      <rPr>
        <sz val="11"/>
        <rFont val="Meiryo UI"/>
        <family val="3"/>
        <charset val="128"/>
      </rPr>
      <t>財務活動によるキャッシュ・フロー</t>
    </r>
    <r>
      <rPr>
        <sz val="11"/>
        <rFont val="Arial"/>
        <family val="2"/>
      </rPr>
      <t xml:space="preserve"> | Cash flows from financing activities</t>
    </r>
    <rPh sb="0" eb="2">
      <t>ザイム</t>
    </rPh>
    <phoneticPr fontId="1"/>
  </si>
  <si>
    <r>
      <rPr>
        <sz val="11"/>
        <rFont val="Meiryo UI"/>
        <family val="3"/>
        <charset val="128"/>
      </rPr>
      <t>減価償却費及び償却費</t>
    </r>
    <r>
      <rPr>
        <sz val="11"/>
        <rFont val="Arial"/>
        <family val="2"/>
      </rPr>
      <t xml:space="preserve"> | Depreciation and amortization</t>
    </r>
    <rPh sb="0" eb="2">
      <t>ゲンカ</t>
    </rPh>
    <rPh sb="2" eb="4">
      <t>ショウキャク</t>
    </rPh>
    <rPh sb="4" eb="5">
      <t>ヒ</t>
    </rPh>
    <rPh sb="5" eb="6">
      <t>オヨ</t>
    </rPh>
    <rPh sb="7" eb="10">
      <t>ショウキャクヒ</t>
    </rPh>
    <phoneticPr fontId="1"/>
  </si>
  <si>
    <r>
      <rPr>
        <sz val="11"/>
        <rFont val="Meiryo UI"/>
        <family val="3"/>
        <charset val="128"/>
      </rPr>
      <t>設備投資額（検収ベース）</t>
    </r>
    <r>
      <rPr>
        <sz val="11"/>
        <rFont val="Arial"/>
        <family val="2"/>
      </rPr>
      <t xml:space="preserve"> | Capex (acceptance basis)</t>
    </r>
    <rPh sb="0" eb="2">
      <t>セツビ</t>
    </rPh>
    <rPh sb="2" eb="4">
      <t>トウシ</t>
    </rPh>
    <rPh sb="4" eb="5">
      <t>ガク</t>
    </rPh>
    <rPh sb="6" eb="8">
      <t>ケンシュウ</t>
    </rPh>
    <phoneticPr fontId="1"/>
  </si>
  <si>
    <r>
      <rPr>
        <sz val="12"/>
        <rFont val="Meiryo UI"/>
        <family val="3"/>
        <charset val="128"/>
      </rPr>
      <t>販売費及び一般管理費</t>
    </r>
    <r>
      <rPr>
        <sz val="12"/>
        <rFont val="Arial"/>
        <family val="2"/>
      </rPr>
      <t xml:space="preserve"> | SG&amp;A</t>
    </r>
    <rPh sb="0" eb="3">
      <t>ハンバイヒ</t>
    </rPh>
    <rPh sb="3" eb="4">
      <t>オヨ</t>
    </rPh>
    <rPh sb="5" eb="7">
      <t>イッパン</t>
    </rPh>
    <rPh sb="7" eb="10">
      <t>カンリヒ</t>
    </rPh>
    <phoneticPr fontId="20"/>
  </si>
  <si>
    <r>
      <rPr>
        <sz val="11"/>
        <color theme="1"/>
        <rFont val="Meiryo UI"/>
        <family val="3"/>
        <charset val="128"/>
      </rPr>
      <t>割引前</t>
    </r>
    <r>
      <rPr>
        <sz val="11"/>
        <color theme="1"/>
        <rFont val="Arial"/>
        <family val="2"/>
      </rPr>
      <t>ARPU | ARPU before discount</t>
    </r>
    <rPh sb="0" eb="2">
      <t>ワリビキ</t>
    </rPh>
    <rPh sb="2" eb="3">
      <t>マエ</t>
    </rPh>
    <phoneticPr fontId="16"/>
  </si>
  <si>
    <r>
      <rPr>
        <sz val="11"/>
        <color theme="1"/>
        <rFont val="Meiryo UI"/>
        <family val="3"/>
        <charset val="128"/>
      </rPr>
      <t>割引</t>
    </r>
    <r>
      <rPr>
        <sz val="11"/>
        <color theme="1"/>
        <rFont val="Arial"/>
        <family val="2"/>
      </rPr>
      <t>ARPU | Discount on ARPU</t>
    </r>
    <rPh sb="0" eb="2">
      <t>ワリビキ</t>
    </rPh>
    <phoneticPr fontId="1"/>
  </si>
  <si>
    <t>　*データ関連収入＝パケット通信料・定額料、インターネット接続基本料など</t>
    <rPh sb="5" eb="7">
      <t>カンレン</t>
    </rPh>
    <rPh sb="7" eb="9">
      <t>シュウニュウ</t>
    </rPh>
    <phoneticPr fontId="1"/>
  </si>
  <si>
    <t>　*基本料・音声関連収入＝基本使用料、通話料、着信料収入など</t>
    <rPh sb="2" eb="5">
      <t>キホンリョウ</t>
    </rPh>
    <rPh sb="6" eb="8">
      <t>オンセイ</t>
    </rPh>
    <rPh sb="8" eb="10">
      <t>カンレン</t>
    </rPh>
    <rPh sb="10" eb="12">
      <t>シュウニュウ</t>
    </rPh>
    <phoneticPr fontId="1"/>
  </si>
  <si>
    <t>　*着信料収入＝他の通信事業者の顧客が「SoftBank」「Y!mobile」「LINEモバイル」携帯電話へ通話する際に、ソフトバンク（株）が役務提供している区間の料金として他の通信事業者から受け取る接続料</t>
    <rPh sb="2" eb="4">
      <t>チャクシン</t>
    </rPh>
    <rPh sb="4" eb="5">
      <t>リョウ</t>
    </rPh>
    <rPh sb="5" eb="7">
      <t>シュウニュウ</t>
    </rPh>
    <phoneticPr fontId="1"/>
  </si>
  <si>
    <t>割引ARPU=月月割ARPU＋固定セット割ARPU（「おうち割 光セット」、「光おトク割」など）</t>
    <rPh sb="0" eb="2">
      <t>ワリビキ</t>
    </rPh>
    <rPh sb="7" eb="9">
      <t>ツキヅキ</t>
    </rPh>
    <rPh sb="9" eb="10">
      <t>ワリ</t>
    </rPh>
    <rPh sb="15" eb="17">
      <t>コテイ</t>
    </rPh>
    <rPh sb="20" eb="21">
      <t>ワリ</t>
    </rPh>
    <rPh sb="30" eb="31">
      <t>ワリ</t>
    </rPh>
    <rPh sb="32" eb="33">
      <t>ヒカリ</t>
    </rPh>
    <rPh sb="39" eb="40">
      <t>ヒカリ</t>
    </rPh>
    <rPh sb="43" eb="44">
      <t>ワリ</t>
    </rPh>
    <phoneticPr fontId="1"/>
  </si>
  <si>
    <t>契約数：</t>
  </si>
  <si>
    <t>「SoftBank 光」ARPU＝「SoftBank 光」収入（基本料＋プロバイダー料＋「光BBユニット」レンタル料＋「ホワイトひかり電話」および「BBフォン」通話料＋オプションサービス料等）÷ 「SoftBank 光」稼働契約数</t>
  </si>
  <si>
    <t>* ARPUの算出には、「SoftBank Air」の収入および契約数を含む</t>
  </si>
  <si>
    <t>「Yahoo! BB ADSL」ARPU＝「Yahoo! BB ADSL」収入（基本料＋プロバイダー料＋モデムレンタル料＋「BBフォン」通話料＋オプションサービス料等）÷ 「Yahoo! BB ADSL」稼働契約数</t>
  </si>
  <si>
    <r>
      <rPr>
        <sz val="11"/>
        <color theme="1"/>
        <rFont val="Meiryo UI"/>
        <family val="3"/>
        <charset val="128"/>
      </rPr>
      <t>（百万米ドル</t>
    </r>
    <r>
      <rPr>
        <sz val="11"/>
        <color theme="1"/>
        <rFont val="Arial"/>
        <family val="2"/>
      </rPr>
      <t xml:space="preserve"> | Millions of USD</t>
    </r>
    <r>
      <rPr>
        <sz val="11"/>
        <color theme="1"/>
        <rFont val="Meiryo UI"/>
        <family val="3"/>
        <charset val="128"/>
      </rPr>
      <t>）</t>
    </r>
    <rPh sb="3" eb="4">
      <t>ベイ</t>
    </rPh>
    <phoneticPr fontId="1"/>
  </si>
  <si>
    <t>SoftBank Segment</t>
    <phoneticPr fontId="1"/>
  </si>
  <si>
    <r>
      <rPr>
        <b/>
        <sz val="11"/>
        <rFont val="Meiryo UI"/>
        <family val="3"/>
        <charset val="128"/>
      </rPr>
      <t>（監査前</t>
    </r>
    <r>
      <rPr>
        <b/>
        <sz val="11"/>
        <rFont val="Arial"/>
        <family val="2"/>
      </rPr>
      <t xml:space="preserve"> | Unaudited</t>
    </r>
    <r>
      <rPr>
        <b/>
        <sz val="11"/>
        <rFont val="Meiryo UI"/>
        <family val="3"/>
        <charset val="128"/>
      </rPr>
      <t>）</t>
    </r>
    <phoneticPr fontId="1"/>
  </si>
  <si>
    <r>
      <rPr>
        <b/>
        <sz val="11"/>
        <rFont val="Meiryo UI"/>
        <family val="3"/>
        <charset val="128"/>
      </rPr>
      <t>年度</t>
    </r>
    <r>
      <rPr>
        <b/>
        <sz val="11"/>
        <rFont val="Arial"/>
        <family val="2"/>
      </rPr>
      <t xml:space="preserve"> | Full year</t>
    </r>
    <rPh sb="0" eb="2">
      <t>ネンド</t>
    </rPh>
    <phoneticPr fontId="1"/>
  </si>
  <si>
    <r>
      <t xml:space="preserve">(6)
</t>
    </r>
    <r>
      <rPr>
        <sz val="11"/>
        <rFont val="Meiryo UI"/>
        <family val="3"/>
        <charset val="128"/>
      </rPr>
      <t>のれん調整</t>
    </r>
    <r>
      <rPr>
        <sz val="11"/>
        <rFont val="Arial"/>
        <family val="2"/>
      </rPr>
      <t xml:space="preserve"> |</t>
    </r>
    <r>
      <rPr>
        <sz val="11"/>
        <rFont val="Meiryo UI"/>
        <family val="3"/>
        <charset val="128"/>
      </rPr>
      <t xml:space="preserve">
</t>
    </r>
    <r>
      <rPr>
        <sz val="11"/>
        <rFont val="Arial"/>
        <family val="2"/>
      </rPr>
      <t>Adjustment 
on goodwill</t>
    </r>
    <rPh sb="7" eb="9">
      <t>チョウセイ</t>
    </rPh>
    <phoneticPr fontId="10"/>
  </si>
  <si>
    <r>
      <t>一部の社債の契約変更手数料</t>
    </r>
    <r>
      <rPr>
        <sz val="11"/>
        <rFont val="Arial"/>
        <family val="2"/>
      </rPr>
      <t xml:space="preserve"> | 
Fees related to change of indenture of certain bonds</t>
    </r>
    <rPh sb="0" eb="2">
      <t>イチブ</t>
    </rPh>
    <rPh sb="3" eb="5">
      <t>シャサイ</t>
    </rPh>
    <rPh sb="6" eb="8">
      <t>ケイヤク</t>
    </rPh>
    <rPh sb="8" eb="10">
      <t>ヘンコウ</t>
    </rPh>
    <rPh sb="10" eb="13">
      <t>テスウリョウ</t>
    </rPh>
    <phoneticPr fontId="60"/>
  </si>
  <si>
    <t>In FY2018Q1, the Company adopted IFRS 9 and IFRS 15 (collectively, the "new standards"). Figures for FY2017, to which the new standards are not applied, are presented under the "previous standards."</t>
    <phoneticPr fontId="1"/>
  </si>
  <si>
    <r>
      <rPr>
        <sz val="11"/>
        <rFont val="Meiryo UI"/>
        <family val="3"/>
        <charset val="128"/>
      </rPr>
      <t>営業利益（ソフトバンク・ビジョン・ファンドおよびデルタ・ファンドからの営業利益を除く）</t>
    </r>
    <r>
      <rPr>
        <sz val="11"/>
        <rFont val="Arial"/>
        <family val="2"/>
      </rPr>
      <t>|
Operating income (excl. income from SVF and DF)</t>
    </r>
    <rPh sb="0" eb="2">
      <t>エイギョウ</t>
    </rPh>
    <rPh sb="2" eb="4">
      <t>リエキ</t>
    </rPh>
    <rPh sb="37" eb="39">
      <t>リエキ</t>
    </rPh>
    <phoneticPr fontId="1"/>
  </si>
  <si>
    <r>
      <rPr>
        <sz val="11"/>
        <rFont val="Meiryo UI"/>
        <family val="3"/>
        <charset val="128"/>
      </rPr>
      <t>営業利益率（ソフトバンク・ビジョン・ファンドおよびデルタ・ファンドからの営業利益を除く）</t>
    </r>
    <r>
      <rPr>
        <sz val="11"/>
        <rFont val="Arial"/>
        <family val="2"/>
      </rPr>
      <t>|
Operating margin (excl. income from SVF and DF)</t>
    </r>
    <rPh sb="0" eb="2">
      <t>エイギョウ</t>
    </rPh>
    <rPh sb="2" eb="4">
      <t>リエキ</t>
    </rPh>
    <rPh sb="4" eb="5">
      <t>リツ</t>
    </rPh>
    <rPh sb="38" eb="40">
      <t>リエキ</t>
    </rPh>
    <phoneticPr fontId="1"/>
  </si>
  <si>
    <r>
      <rPr>
        <sz val="11"/>
        <rFont val="Meiryo UI"/>
        <family val="3"/>
        <charset val="128"/>
      </rPr>
      <t>ソフトバンク・ビジョン・ファンドおよびデルタ・ファンドからの営業利益</t>
    </r>
    <r>
      <rPr>
        <sz val="11"/>
        <rFont val="Arial"/>
        <family val="2"/>
      </rPr>
      <t xml:space="preserve"> |
Operating income from SVF and DF</t>
    </r>
    <rPh sb="30" eb="32">
      <t>エイギョウ</t>
    </rPh>
    <rPh sb="32" eb="34">
      <t>リエキ</t>
    </rPh>
    <phoneticPr fontId="1"/>
  </si>
  <si>
    <r>
      <rPr>
        <sz val="11"/>
        <rFont val="Meiryo UI"/>
        <family val="3"/>
        <charset val="128"/>
      </rPr>
      <t>調整後</t>
    </r>
    <r>
      <rPr>
        <sz val="11"/>
        <rFont val="Arial"/>
        <family val="2"/>
      </rPr>
      <t>EBITDA | Adj. EBITDA</t>
    </r>
    <rPh sb="0" eb="2">
      <t>チョウセイ</t>
    </rPh>
    <rPh sb="2" eb="3">
      <t>ゴ</t>
    </rPh>
    <phoneticPr fontId="1"/>
  </si>
  <si>
    <r>
      <rPr>
        <sz val="11"/>
        <rFont val="Meiryo UI"/>
        <family val="3"/>
        <charset val="128"/>
      </rPr>
      <t>調整後</t>
    </r>
    <r>
      <rPr>
        <sz val="11"/>
        <rFont val="Arial"/>
        <family val="2"/>
      </rPr>
      <t>EBITDA</t>
    </r>
    <r>
      <rPr>
        <sz val="11"/>
        <rFont val="Meiryo UI"/>
        <family val="3"/>
        <charset val="128"/>
      </rPr>
      <t>マージン</t>
    </r>
    <r>
      <rPr>
        <sz val="11"/>
        <rFont val="Arial"/>
        <family val="2"/>
      </rPr>
      <t xml:space="preserve"> | Adj. EBITDA margin</t>
    </r>
    <rPh sb="0" eb="2">
      <t>チョウセイ</t>
    </rPh>
    <rPh sb="2" eb="3">
      <t>ゴ</t>
    </rPh>
    <phoneticPr fontId="1"/>
  </si>
  <si>
    <r>
      <rPr>
        <sz val="11"/>
        <color theme="1"/>
        <rFont val="Meiryo UI"/>
        <family val="3"/>
        <charset val="128"/>
      </rPr>
      <t>調整後</t>
    </r>
    <r>
      <rPr>
        <sz val="11"/>
        <color theme="1"/>
        <rFont val="Arial"/>
        <family val="2"/>
      </rPr>
      <t>EBITDA | Adj. EBITDA</t>
    </r>
    <rPh sb="0" eb="2">
      <t>チョウセイ</t>
    </rPh>
    <rPh sb="2" eb="3">
      <t>ゴ</t>
    </rPh>
    <phoneticPr fontId="1"/>
  </si>
  <si>
    <r>
      <rPr>
        <sz val="11"/>
        <color theme="1"/>
        <rFont val="Meiryo UI"/>
        <family val="3"/>
        <charset val="128"/>
      </rPr>
      <t>調整後</t>
    </r>
    <r>
      <rPr>
        <sz val="11"/>
        <color theme="1"/>
        <rFont val="Arial"/>
        <family val="2"/>
      </rPr>
      <t>EBITDA</t>
    </r>
    <r>
      <rPr>
        <sz val="11"/>
        <color theme="1"/>
        <rFont val="Meiryo UI"/>
        <family val="3"/>
        <charset val="128"/>
      </rPr>
      <t>マージン</t>
    </r>
    <r>
      <rPr>
        <sz val="11"/>
        <color theme="1"/>
        <rFont val="Arial"/>
        <family val="2"/>
      </rPr>
      <t xml:space="preserve"> | Adj. EBITDA margin</t>
    </r>
    <rPh sb="0" eb="2">
      <t>チョウセイ</t>
    </rPh>
    <rPh sb="2" eb="3">
      <t>ゴ</t>
    </rPh>
    <phoneticPr fontId="1"/>
  </si>
  <si>
    <r>
      <rPr>
        <sz val="11"/>
        <color theme="1"/>
        <rFont val="Meiryo UI"/>
        <family val="3"/>
        <charset val="128"/>
      </rPr>
      <t>営業利益（ソフトバンク・ビジョン・ファンドおよびデルタ・ファンドからの営業利益を除く）</t>
    </r>
    <r>
      <rPr>
        <sz val="11"/>
        <color theme="1"/>
        <rFont val="Arial"/>
        <family val="2"/>
      </rPr>
      <t>|
Operating income (excl. income from SVF and DF)</t>
    </r>
    <rPh sb="0" eb="2">
      <t>エイギョウ</t>
    </rPh>
    <rPh sb="2" eb="4">
      <t>リエキ</t>
    </rPh>
    <rPh sb="37" eb="39">
      <t>リエキ</t>
    </rPh>
    <phoneticPr fontId="1"/>
  </si>
  <si>
    <r>
      <rPr>
        <sz val="11"/>
        <color theme="1"/>
        <rFont val="Meiryo UI"/>
        <family val="3"/>
        <charset val="128"/>
      </rPr>
      <t>営業利益率（ソフトバンク・ビジョン・ファンドおよびデルタ・ファンドからの営業利益を除く）</t>
    </r>
    <r>
      <rPr>
        <sz val="11"/>
        <color theme="1"/>
        <rFont val="Arial"/>
        <family val="2"/>
      </rPr>
      <t>|
Operating margin (excl. income from SVF and DF)</t>
    </r>
    <rPh sb="0" eb="2">
      <t>エイギョウ</t>
    </rPh>
    <rPh sb="2" eb="4">
      <t>リエキ</t>
    </rPh>
    <rPh sb="4" eb="5">
      <t>リツ</t>
    </rPh>
    <rPh sb="38" eb="40">
      <t>リエキ</t>
    </rPh>
    <phoneticPr fontId="1"/>
  </si>
  <si>
    <r>
      <rPr>
        <sz val="11"/>
        <color theme="1"/>
        <rFont val="Meiryo UI"/>
        <family val="3"/>
        <charset val="128"/>
      </rPr>
      <t>ソフトバンク・ビジョン・ファンドおよびデルタ・ファンドからの営業利益</t>
    </r>
    <r>
      <rPr>
        <sz val="11"/>
        <color theme="1"/>
        <rFont val="Arial"/>
        <family val="2"/>
      </rPr>
      <t xml:space="preserve"> |
Operating income from SVF and DF</t>
    </r>
    <rPh sb="30" eb="32">
      <t>エイギョウ</t>
    </rPh>
    <rPh sb="32" eb="34">
      <t>リエキ</t>
    </rPh>
    <phoneticPr fontId="1"/>
  </si>
  <si>
    <r>
      <t>設備投資額（検収ベース）</t>
    </r>
    <r>
      <rPr>
        <sz val="11"/>
        <rFont val="Arial"/>
        <family val="2"/>
      </rPr>
      <t xml:space="preserve"> | Capex (acceptance basis)</t>
    </r>
    <rPh sb="0" eb="2">
      <t>セツビ</t>
    </rPh>
    <rPh sb="2" eb="4">
      <t>トウシ</t>
    </rPh>
    <rPh sb="4" eb="5">
      <t>ガク</t>
    </rPh>
    <phoneticPr fontId="1"/>
  </si>
  <si>
    <r>
      <t xml:space="preserve">SoftBank </t>
    </r>
    <r>
      <rPr>
        <sz val="11"/>
        <color theme="1"/>
        <rFont val="Meiryo UI"/>
        <family val="3"/>
        <charset val="128"/>
      </rPr>
      <t>光</t>
    </r>
    <r>
      <rPr>
        <sz val="11"/>
        <color theme="1"/>
        <rFont val="Arial"/>
        <family val="2"/>
      </rPr>
      <t xml:space="preserve"> | </t>
    </r>
    <r>
      <rPr>
        <i/>
        <sz val="11"/>
        <color theme="1"/>
        <rFont val="Arial"/>
        <family val="2"/>
      </rPr>
      <t>SoftBank Hikari</t>
    </r>
    <rPh sb="9" eb="10">
      <t>ヒカリ</t>
    </rPh>
    <phoneticPr fontId="1"/>
  </si>
  <si>
    <r>
      <t xml:space="preserve">Yahoo! BB </t>
    </r>
    <r>
      <rPr>
        <sz val="11"/>
        <color theme="1"/>
        <rFont val="Meiryo UI"/>
        <family val="3"/>
        <charset val="128"/>
      </rPr>
      <t>光</t>
    </r>
    <r>
      <rPr>
        <sz val="11"/>
        <color theme="1"/>
        <rFont val="Arial"/>
        <family val="2"/>
      </rPr>
      <t xml:space="preserve"> with </t>
    </r>
    <r>
      <rPr>
        <sz val="11"/>
        <color theme="1"/>
        <rFont val="Meiryo UI"/>
        <family val="3"/>
        <charset val="128"/>
      </rPr>
      <t>フレッツ</t>
    </r>
    <r>
      <rPr>
        <sz val="11"/>
        <color theme="1"/>
        <rFont val="Arial"/>
        <family val="2"/>
      </rPr>
      <t xml:space="preserve"> | </t>
    </r>
    <r>
      <rPr>
        <i/>
        <sz val="11"/>
        <color theme="1"/>
        <rFont val="Arial"/>
        <family val="2"/>
      </rPr>
      <t>Yahoo! BB hikari with FLET’S</t>
    </r>
    <rPh sb="10" eb="11">
      <t>ヒカリ</t>
    </rPh>
    <phoneticPr fontId="1"/>
  </si>
  <si>
    <r>
      <t xml:space="preserve">Yahoo! BB </t>
    </r>
    <r>
      <rPr>
        <sz val="11"/>
        <color theme="1"/>
        <rFont val="Meiryo UI"/>
        <family val="3"/>
        <charset val="128"/>
      </rPr>
      <t>光</t>
    </r>
    <r>
      <rPr>
        <sz val="11"/>
        <color theme="1"/>
        <rFont val="Arial"/>
        <family val="2"/>
      </rPr>
      <t xml:space="preserve"> with </t>
    </r>
    <r>
      <rPr>
        <sz val="11"/>
        <color theme="1"/>
        <rFont val="Meiryo UI"/>
        <family val="3"/>
        <charset val="128"/>
      </rPr>
      <t>フレッツ</t>
    </r>
    <r>
      <rPr>
        <sz val="11"/>
        <color theme="1"/>
        <rFont val="Arial"/>
        <family val="2"/>
      </rPr>
      <t xml:space="preserve"> | </t>
    </r>
    <r>
      <rPr>
        <i/>
        <sz val="11"/>
        <color theme="1"/>
        <rFont val="Arial"/>
        <family val="2"/>
      </rPr>
      <t>Yahoo! BB hikari with FLET’S</t>
    </r>
    <phoneticPr fontId="1"/>
  </si>
  <si>
    <r>
      <rPr>
        <sz val="11"/>
        <color theme="1"/>
        <rFont val="Meiryo UI"/>
        <family val="3"/>
        <charset val="128"/>
      </rPr>
      <t>テクノロジー・ライセンス収入</t>
    </r>
    <r>
      <rPr>
        <sz val="11"/>
        <color theme="1"/>
        <rFont val="Arial"/>
        <family val="2"/>
      </rPr>
      <t xml:space="preserve"> | Technology Licensing</t>
    </r>
    <rPh sb="12" eb="14">
      <t>シュウニュウ</t>
    </rPh>
    <phoneticPr fontId="1"/>
  </si>
  <si>
    <r>
      <rPr>
        <sz val="11"/>
        <color theme="1"/>
        <rFont val="Meiryo UI"/>
        <family val="3"/>
        <charset val="128"/>
      </rPr>
      <t>子会社の支配喪失に伴う利益</t>
    </r>
    <r>
      <rPr>
        <sz val="11"/>
        <color theme="1"/>
        <rFont val="Arial"/>
        <family val="2"/>
      </rPr>
      <t xml:space="preserve"> | 
Gain relating to loss of control over subsidiaries</t>
    </r>
    <rPh sb="0" eb="1">
      <t>コ</t>
    </rPh>
    <rPh sb="1" eb="3">
      <t>カイシャ</t>
    </rPh>
    <rPh sb="4" eb="6">
      <t>シハイ</t>
    </rPh>
    <rPh sb="6" eb="8">
      <t>ソウシツ</t>
    </rPh>
    <rPh sb="9" eb="10">
      <t>トモナ</t>
    </rPh>
    <rPh sb="11" eb="13">
      <t>リエキ</t>
    </rPh>
    <phoneticPr fontId="1"/>
  </si>
  <si>
    <r>
      <rPr>
        <b/>
        <sz val="11"/>
        <color theme="1"/>
        <rFont val="Meiryo UI"/>
        <family val="3"/>
        <charset val="128"/>
      </rPr>
      <t>（参考）売上高</t>
    </r>
    <r>
      <rPr>
        <b/>
        <sz val="11"/>
        <color theme="1"/>
        <rFont val="Arial"/>
        <family val="2"/>
      </rPr>
      <t xml:space="preserve"> | (Reference) Revenue</t>
    </r>
    <rPh sb="1" eb="3">
      <t>サンコウ</t>
    </rPh>
    <rPh sb="4" eb="6">
      <t>ウリアゲ</t>
    </rPh>
    <rPh sb="6" eb="7">
      <t>ダカ</t>
    </rPh>
    <phoneticPr fontId="1"/>
  </si>
  <si>
    <r>
      <rPr>
        <sz val="11"/>
        <color theme="1"/>
        <rFont val="Meiryo UI"/>
        <family val="3"/>
        <charset val="128"/>
      </rPr>
      <t>企業結合に伴う再測定による利益</t>
    </r>
    <r>
      <rPr>
        <sz val="11"/>
        <color theme="1"/>
        <rFont val="Arial"/>
        <family val="2"/>
      </rPr>
      <t xml:space="preserve"> |
Gain from remeasurement relating to business combination</t>
    </r>
    <rPh sb="0" eb="2">
      <t>キギョウ</t>
    </rPh>
    <rPh sb="2" eb="4">
      <t>ケツゴウ</t>
    </rPh>
    <rPh sb="5" eb="6">
      <t>トモナ</t>
    </rPh>
    <rPh sb="7" eb="10">
      <t>サイソクテイ</t>
    </rPh>
    <rPh sb="13" eb="15">
      <t>リエキ</t>
    </rPh>
    <phoneticPr fontId="1"/>
  </si>
  <si>
    <r>
      <rPr>
        <b/>
        <sz val="11"/>
        <color theme="1"/>
        <rFont val="Meiryo UI"/>
        <family val="3"/>
        <charset val="128"/>
      </rPr>
      <t>累計契約数（ロイヤルティー収入の発生が見込まれるライセンス契約のみ）</t>
    </r>
    <r>
      <rPr>
        <b/>
        <sz val="11"/>
        <color theme="1"/>
        <rFont val="Arial"/>
        <family val="2"/>
      </rPr>
      <t>|
Cumulative breakdown by processor family
  (extant licenses still expected to generate a royalty)</t>
    </r>
    <rPh sb="0" eb="2">
      <t>ルイケイ</t>
    </rPh>
    <rPh sb="2" eb="5">
      <t>ケイヤクスウ</t>
    </rPh>
    <rPh sb="13" eb="15">
      <t>シュウニュウ</t>
    </rPh>
    <rPh sb="16" eb="18">
      <t>ハッセイ</t>
    </rPh>
    <rPh sb="19" eb="21">
      <t>ミコ</t>
    </rPh>
    <rPh sb="29" eb="31">
      <t>ケイヤク</t>
    </rPh>
    <phoneticPr fontId="1"/>
  </si>
  <si>
    <r>
      <rPr>
        <sz val="11"/>
        <color theme="1"/>
        <rFont val="Meiryo UI"/>
        <family val="3"/>
        <charset val="128"/>
      </rPr>
      <t>（うち）技術関連業務</t>
    </r>
    <r>
      <rPr>
        <sz val="11"/>
        <color theme="1"/>
        <rFont val="Arial"/>
        <family val="2"/>
      </rPr>
      <t xml:space="preserve"> |  (incl.) Technical employees</t>
    </r>
    <rPh sb="4" eb="6">
      <t>ギジュツ</t>
    </rPh>
    <rPh sb="6" eb="8">
      <t>カンレン</t>
    </rPh>
    <rPh sb="8" eb="10">
      <t>ギョウム</t>
    </rPh>
    <phoneticPr fontId="1"/>
  </si>
  <si>
    <r>
      <rPr>
        <sz val="11"/>
        <color theme="1"/>
        <rFont val="Meiryo UI"/>
        <family val="3"/>
        <charset val="128"/>
      </rPr>
      <t>その他ヨーロッパ</t>
    </r>
    <r>
      <rPr>
        <sz val="11"/>
        <color theme="1"/>
        <rFont val="Arial"/>
        <family val="2"/>
      </rPr>
      <t xml:space="preserve"> | Rest of Europe</t>
    </r>
    <rPh sb="2" eb="3">
      <t>タ</t>
    </rPh>
    <phoneticPr fontId="1"/>
  </si>
  <si>
    <r>
      <rPr>
        <sz val="11"/>
        <color theme="1"/>
        <rFont val="Meiryo UI"/>
        <family val="3"/>
        <charset val="128"/>
      </rPr>
      <t>米国</t>
    </r>
    <r>
      <rPr>
        <sz val="11"/>
        <color theme="1"/>
        <rFont val="Arial"/>
        <family val="2"/>
      </rPr>
      <t xml:space="preserve"> | U.S.</t>
    </r>
    <rPh sb="0" eb="2">
      <t>ベイコク</t>
    </rPh>
    <phoneticPr fontId="1"/>
  </si>
  <si>
    <r>
      <rPr>
        <b/>
        <sz val="11"/>
        <color theme="1"/>
        <rFont val="Meiryo UI"/>
        <family val="3"/>
        <charset val="128"/>
      </rPr>
      <t>地域別内訳</t>
    </r>
    <r>
      <rPr>
        <b/>
        <sz val="11"/>
        <color theme="1"/>
        <rFont val="Arial"/>
        <family val="2"/>
      </rPr>
      <t xml:space="preserve"> | Geographical breakdown</t>
    </r>
    <rPh sb="0" eb="2">
      <t>チイキ</t>
    </rPh>
    <rPh sb="2" eb="3">
      <t>ベツ</t>
    </rPh>
    <rPh sb="3" eb="5">
      <t>ウチワケ</t>
    </rPh>
    <phoneticPr fontId="1"/>
  </si>
  <si>
    <r>
      <rPr>
        <sz val="11"/>
        <color theme="1"/>
        <rFont val="Meiryo UI"/>
        <family val="3"/>
        <charset val="128"/>
      </rPr>
      <t>ソフトバンク・ビジョン・ファンドおよびデルタ・ファンドからの投資損益</t>
    </r>
    <r>
      <rPr>
        <sz val="11"/>
        <color theme="1"/>
        <rFont val="Arial"/>
        <family val="2"/>
      </rPr>
      <t xml:space="preserve"> |
Gain and loss on investments at SVF and DF</t>
    </r>
    <rPh sb="30" eb="32">
      <t>トウシ</t>
    </rPh>
    <rPh sb="32" eb="34">
      <t>ソンエキ</t>
    </rPh>
    <phoneticPr fontId="1"/>
  </si>
  <si>
    <r>
      <rPr>
        <sz val="11"/>
        <rFont val="Meiryo UI"/>
        <family val="3"/>
        <charset val="128"/>
      </rPr>
      <t>投資の未実現評価損益</t>
    </r>
    <r>
      <rPr>
        <sz val="11"/>
        <rFont val="Arial"/>
        <family val="2"/>
      </rPr>
      <t xml:space="preserve"> | 
Unrealized gain and loss on valuation of investments</t>
    </r>
    <rPh sb="0" eb="2">
      <t>トウシ</t>
    </rPh>
    <rPh sb="3" eb="4">
      <t>ミ</t>
    </rPh>
    <rPh sb="4" eb="6">
      <t>ジツゲン</t>
    </rPh>
    <rPh sb="6" eb="8">
      <t>ヒョウカ</t>
    </rPh>
    <rPh sb="8" eb="10">
      <t>ソンエキ</t>
    </rPh>
    <phoneticPr fontId="1"/>
  </si>
  <si>
    <r>
      <rPr>
        <sz val="11"/>
        <rFont val="Meiryo UI"/>
        <family val="3"/>
        <charset val="128"/>
      </rPr>
      <t>投資先からの利息配当収益</t>
    </r>
    <r>
      <rPr>
        <sz val="11"/>
        <rFont val="Arial"/>
        <family val="2"/>
      </rPr>
      <t xml:space="preserve"> | 
Interest and dividend income from investments</t>
    </r>
    <rPh sb="0" eb="2">
      <t>トウシ</t>
    </rPh>
    <rPh sb="2" eb="3">
      <t>サキ</t>
    </rPh>
    <rPh sb="6" eb="8">
      <t>リソク</t>
    </rPh>
    <rPh sb="8" eb="10">
      <t>ハイトウ</t>
    </rPh>
    <rPh sb="10" eb="12">
      <t>シュウエキ</t>
    </rPh>
    <phoneticPr fontId="1"/>
  </si>
  <si>
    <r>
      <rPr>
        <sz val="11"/>
        <color theme="1"/>
        <rFont val="Meiryo UI"/>
        <family val="3"/>
        <charset val="128"/>
      </rPr>
      <t>営業費用</t>
    </r>
    <r>
      <rPr>
        <sz val="11"/>
        <color theme="1"/>
        <rFont val="Arial"/>
        <family val="2"/>
      </rPr>
      <t xml:space="preserve"> | Operating expenses</t>
    </r>
    <rPh sb="0" eb="2">
      <t>エイギョウ</t>
    </rPh>
    <rPh sb="2" eb="4">
      <t>ヒヨウ</t>
    </rPh>
    <phoneticPr fontId="1"/>
  </si>
  <si>
    <r>
      <rPr>
        <sz val="11"/>
        <color theme="1"/>
        <rFont val="Meiryo UI"/>
        <family val="3"/>
        <charset val="128"/>
      </rPr>
      <t>減価償却費及び償却費</t>
    </r>
    <r>
      <rPr>
        <sz val="11"/>
        <color theme="1"/>
        <rFont val="Arial"/>
        <family val="2"/>
      </rPr>
      <t xml:space="preserve"> | Depreciation and amortization</t>
    </r>
    <phoneticPr fontId="1"/>
  </si>
  <si>
    <r>
      <rPr>
        <sz val="11"/>
        <color theme="1"/>
        <rFont val="Meiryo UI"/>
        <family val="3"/>
        <charset val="128"/>
      </rPr>
      <t>その他の調整項目</t>
    </r>
    <r>
      <rPr>
        <sz val="11"/>
        <color theme="1"/>
        <rFont val="Arial"/>
        <family val="2"/>
      </rPr>
      <t xml:space="preserve"> | Other adjustments</t>
    </r>
    <rPh sb="2" eb="3">
      <t>タ</t>
    </rPh>
    <rPh sb="4" eb="6">
      <t>チョウセイ</t>
    </rPh>
    <rPh sb="6" eb="8">
      <t>コウモク</t>
    </rPh>
    <phoneticPr fontId="1"/>
  </si>
  <si>
    <r>
      <t>設備投資額（検収ベース）</t>
    </r>
    <r>
      <rPr>
        <sz val="11"/>
        <color theme="1"/>
        <rFont val="Arial"/>
        <family val="2"/>
      </rPr>
      <t xml:space="preserve"> | Capex (acceptance basis)</t>
    </r>
    <rPh sb="0" eb="2">
      <t>セツビ</t>
    </rPh>
    <rPh sb="2" eb="4">
      <t>トウシ</t>
    </rPh>
    <rPh sb="4" eb="5">
      <t>ガク</t>
    </rPh>
    <rPh sb="6" eb="8">
      <t>ケンシュウ</t>
    </rPh>
    <phoneticPr fontId="1"/>
  </si>
  <si>
    <r>
      <t xml:space="preserve">PHS: </t>
    </r>
    <r>
      <rPr>
        <sz val="10"/>
        <rFont val="Arial"/>
        <family val="2"/>
      </rPr>
      <t>PHS</t>
    </r>
    <phoneticPr fontId="10"/>
  </si>
  <si>
    <t>&lt;Adoption of IFRS 9 and IFRS 15&gt;</t>
    <phoneticPr fontId="1"/>
  </si>
  <si>
    <t>&lt;Segment&gt;</t>
    <phoneticPr fontId="1"/>
  </si>
  <si>
    <t xml:space="preserve">Segments excluding the SoftBank Vision Fund and Delta Fund segment </t>
    <phoneticPr fontId="1"/>
  </si>
  <si>
    <t>SoftBank Vision Fund and Delta Fund segment</t>
    <phoneticPr fontId="1"/>
  </si>
  <si>
    <t>*In this material, SoftBank Vision Fund and Delta Fund are referred to SVF and DF, respectively.</t>
  </si>
  <si>
    <r>
      <rPr>
        <b/>
        <sz val="11"/>
        <color theme="1"/>
        <rFont val="Meiryo UI"/>
        <family val="3"/>
        <charset val="128"/>
      </rPr>
      <t>ブロードバンド</t>
    </r>
    <r>
      <rPr>
        <b/>
        <sz val="11"/>
        <color theme="1"/>
        <rFont val="Arial"/>
        <family val="2"/>
      </rPr>
      <t xml:space="preserve"> | Broadband</t>
    </r>
    <phoneticPr fontId="1"/>
  </si>
  <si>
    <r>
      <rPr>
        <b/>
        <sz val="12"/>
        <color theme="1"/>
        <rFont val="Meiryo UI"/>
        <family val="3"/>
        <charset val="128"/>
      </rPr>
      <t>＜</t>
    </r>
    <r>
      <rPr>
        <b/>
        <sz val="12"/>
        <color theme="1"/>
        <rFont val="Arial"/>
        <family val="2"/>
      </rPr>
      <t>IFRS</t>
    </r>
    <r>
      <rPr>
        <b/>
        <sz val="12"/>
        <color theme="1"/>
        <rFont val="Meiryo UI"/>
        <family val="3"/>
        <charset val="128"/>
      </rPr>
      <t>第</t>
    </r>
    <r>
      <rPr>
        <b/>
        <sz val="12"/>
        <color theme="1"/>
        <rFont val="Arial"/>
        <family val="2"/>
      </rPr>
      <t>9</t>
    </r>
    <r>
      <rPr>
        <b/>
        <sz val="12"/>
        <color theme="1"/>
        <rFont val="Meiryo UI"/>
        <family val="3"/>
        <charset val="128"/>
      </rPr>
      <t>号および第</t>
    </r>
    <r>
      <rPr>
        <b/>
        <sz val="12"/>
        <color theme="1"/>
        <rFont val="Arial"/>
        <family val="2"/>
      </rPr>
      <t>15</t>
    </r>
    <r>
      <rPr>
        <b/>
        <sz val="12"/>
        <color theme="1"/>
        <rFont val="Meiryo UI"/>
        <family val="3"/>
        <charset val="128"/>
      </rPr>
      <t>号の適用について＞</t>
    </r>
    <rPh sb="16" eb="18">
      <t>テキヨウ</t>
    </rPh>
    <phoneticPr fontId="1"/>
  </si>
  <si>
    <r>
      <t>FY2018Q1</t>
    </r>
    <r>
      <rPr>
        <sz val="12"/>
        <rFont val="Meiryo UI"/>
        <family val="3"/>
        <charset val="128"/>
      </rPr>
      <t>から</t>
    </r>
    <r>
      <rPr>
        <sz val="12"/>
        <rFont val="Arial"/>
        <family val="2"/>
      </rPr>
      <t>IFRS</t>
    </r>
    <r>
      <rPr>
        <sz val="12"/>
        <rFont val="Meiryo UI"/>
        <family val="3"/>
        <charset val="128"/>
      </rPr>
      <t>第</t>
    </r>
    <r>
      <rPr>
        <sz val="12"/>
        <rFont val="Arial"/>
        <family val="2"/>
      </rPr>
      <t>9</t>
    </r>
    <r>
      <rPr>
        <sz val="12"/>
        <rFont val="Meiryo UI"/>
        <family val="3"/>
        <charset val="128"/>
      </rPr>
      <t>号および第</t>
    </r>
    <r>
      <rPr>
        <sz val="12"/>
        <rFont val="Arial"/>
        <family val="2"/>
      </rPr>
      <t>15</t>
    </r>
    <r>
      <rPr>
        <sz val="12"/>
        <rFont val="Meiryo UI"/>
        <family val="3"/>
        <charset val="128"/>
      </rPr>
      <t>号（以降これらをまとめて「新基準」）を適用しています。</t>
    </r>
    <r>
      <rPr>
        <sz val="12"/>
        <rFont val="Arial"/>
        <family val="2"/>
      </rPr>
      <t>FY2017</t>
    </r>
    <r>
      <rPr>
        <sz val="12"/>
        <rFont val="Meiryo UI"/>
        <family val="3"/>
        <charset val="128"/>
      </rPr>
      <t>の業績は新基準を適用していないため、「旧基準」と表示しています。</t>
    </r>
    <rPh sb="14" eb="15">
      <t>ダイ</t>
    </rPh>
    <rPh sb="16" eb="17">
      <t>ゴウ</t>
    </rPh>
    <rPh sb="20" eb="21">
      <t>ダイ</t>
    </rPh>
    <rPh sb="23" eb="24">
      <t>ゴウ</t>
    </rPh>
    <rPh sb="25" eb="27">
      <t>イコウ</t>
    </rPh>
    <rPh sb="36" eb="39">
      <t>シンキジュン</t>
    </rPh>
    <rPh sb="41" eb="43">
      <t>テキヨウ</t>
    </rPh>
    <rPh sb="56" eb="58">
      <t>ギョウセキ</t>
    </rPh>
    <rPh sb="60" eb="63">
      <t>シンキジュン</t>
    </rPh>
    <rPh sb="64" eb="66">
      <t>テキヨウ</t>
    </rPh>
    <rPh sb="75" eb="78">
      <t>キュウキジュン</t>
    </rPh>
    <rPh sb="80" eb="82">
      <t>ヒョウジ</t>
    </rPh>
    <phoneticPr fontId="1"/>
  </si>
  <si>
    <r>
      <rPr>
        <b/>
        <sz val="12"/>
        <color theme="1"/>
        <rFont val="Meiryo UI"/>
        <family val="3"/>
        <charset val="128"/>
      </rPr>
      <t>＜セグメントについて＞</t>
    </r>
    <phoneticPr fontId="1"/>
  </si>
  <si>
    <r>
      <rPr>
        <sz val="12"/>
        <color theme="1"/>
        <rFont val="Meiryo UI"/>
        <family val="3"/>
        <charset val="128"/>
      </rPr>
      <t>ソフトバンク・ビジョン・ファンド
およびデルタ・ファンド事業以外</t>
    </r>
    <rPh sb="28" eb="30">
      <t>ジギョウ</t>
    </rPh>
    <rPh sb="30" eb="32">
      <t>イガイ</t>
    </rPh>
    <phoneticPr fontId="1"/>
  </si>
  <si>
    <r>
      <t xml:space="preserve">* </t>
    </r>
    <r>
      <rPr>
        <sz val="12"/>
        <color theme="1"/>
        <rFont val="Meiryo UI"/>
        <family val="3"/>
        <charset val="128"/>
      </rPr>
      <t>セグメント利益＝各セグメントの（売上高－営業費用（売上原価＋販売費及び一般管理費）</t>
    </r>
    <r>
      <rPr>
        <sz val="12"/>
        <color theme="1"/>
        <rFont val="Arial"/>
        <family val="2"/>
      </rPr>
      <t xml:space="preserve">± </t>
    </r>
    <r>
      <rPr>
        <sz val="12"/>
        <color theme="1"/>
        <rFont val="Meiryo UI"/>
        <family val="3"/>
        <charset val="128"/>
      </rPr>
      <t>その他の営業損益）</t>
    </r>
    <rPh sb="10" eb="11">
      <t>カク</t>
    </rPh>
    <phoneticPr fontId="1"/>
  </si>
  <si>
    <r>
      <t xml:space="preserve">FY2018 </t>
    </r>
    <r>
      <rPr>
        <b/>
        <sz val="11"/>
        <color theme="1"/>
        <rFont val="Meiryo UI"/>
        <family val="3"/>
        <charset val="128"/>
      </rPr>
      <t>旧基準</t>
    </r>
    <r>
      <rPr>
        <b/>
        <sz val="11"/>
        <color theme="1"/>
        <rFont val="Arial"/>
        <family val="2"/>
      </rPr>
      <t xml:space="preserve"> | Previous standards</t>
    </r>
    <rPh sb="7" eb="8">
      <t>キュウ</t>
    </rPh>
    <rPh sb="8" eb="10">
      <t>キジュン</t>
    </rPh>
    <phoneticPr fontId="1"/>
  </si>
  <si>
    <r>
      <t>FY2017</t>
    </r>
    <r>
      <rPr>
        <b/>
        <sz val="11"/>
        <color theme="1"/>
        <rFont val="Meiryo UI"/>
        <family val="3"/>
        <charset val="128"/>
      </rPr>
      <t xml:space="preserve"> 旧基準</t>
    </r>
    <r>
      <rPr>
        <b/>
        <sz val="11"/>
        <color theme="1"/>
        <rFont val="Arial"/>
        <family val="2"/>
      </rPr>
      <t xml:space="preserve"> | Previous standards</t>
    </r>
    <phoneticPr fontId="1"/>
  </si>
  <si>
    <r>
      <t xml:space="preserve">FY2017 </t>
    </r>
    <r>
      <rPr>
        <b/>
        <sz val="11"/>
        <color theme="1"/>
        <rFont val="Meiryo UI"/>
        <family val="3"/>
        <charset val="128"/>
      </rPr>
      <t>旧基準</t>
    </r>
    <r>
      <rPr>
        <b/>
        <sz val="11"/>
        <color theme="1"/>
        <rFont val="Arial"/>
        <family val="2"/>
      </rPr>
      <t xml:space="preserve"> | Previous standards</t>
    </r>
    <rPh sb="7" eb="8">
      <t>キュウ</t>
    </rPh>
    <rPh sb="8" eb="10">
      <t>キジュン</t>
    </rPh>
    <phoneticPr fontId="1"/>
  </si>
  <si>
    <r>
      <t>FY2018</t>
    </r>
    <r>
      <rPr>
        <b/>
        <sz val="11"/>
        <color theme="1"/>
        <rFont val="Meiryo UI"/>
        <family val="3"/>
        <charset val="128"/>
      </rPr>
      <t xml:space="preserve"> 新基準 </t>
    </r>
    <r>
      <rPr>
        <b/>
        <sz val="11"/>
        <color theme="1"/>
        <rFont val="Arial"/>
        <family val="2"/>
      </rPr>
      <t>| New standards</t>
    </r>
    <phoneticPr fontId="1"/>
  </si>
  <si>
    <r>
      <t xml:space="preserve">FY2018 </t>
    </r>
    <r>
      <rPr>
        <b/>
        <sz val="11"/>
        <rFont val="Meiryo UI"/>
        <family val="3"/>
        <charset val="128"/>
      </rPr>
      <t>新基準</t>
    </r>
    <r>
      <rPr>
        <b/>
        <sz val="11"/>
        <rFont val="Arial"/>
        <family val="2"/>
      </rPr>
      <t xml:space="preserve"> | New standards</t>
    </r>
    <rPh sb="7" eb="10">
      <t>シンキジュン</t>
    </rPh>
    <phoneticPr fontId="1"/>
  </si>
  <si>
    <r>
      <t>（監査前 |</t>
    </r>
    <r>
      <rPr>
        <b/>
        <sz val="11"/>
        <color theme="1"/>
        <rFont val="Arial"/>
        <family val="2"/>
      </rPr>
      <t xml:space="preserve"> Unaudited</t>
    </r>
    <r>
      <rPr>
        <b/>
        <sz val="11"/>
        <color theme="1"/>
        <rFont val="Meiryo UI"/>
        <family val="3"/>
        <charset val="128"/>
      </rPr>
      <t>）</t>
    </r>
    <phoneticPr fontId="1"/>
  </si>
  <si>
    <r>
      <t>FY2017</t>
    </r>
    <r>
      <rPr>
        <b/>
        <sz val="11"/>
        <color theme="1"/>
        <rFont val="Meiryo UI"/>
        <family val="3"/>
        <charset val="128"/>
      </rPr>
      <t xml:space="preserve"> 旧基準 </t>
    </r>
    <r>
      <rPr>
        <b/>
        <sz val="11"/>
        <color theme="1"/>
        <rFont val="Arial"/>
        <family val="2"/>
      </rPr>
      <t>| Previous standards</t>
    </r>
    <phoneticPr fontId="1"/>
  </si>
  <si>
    <r>
      <rPr>
        <sz val="11"/>
        <color theme="1"/>
        <rFont val="Meiryo UI"/>
        <family val="3"/>
        <charset val="128"/>
      </rPr>
      <t>モバイル</t>
    </r>
    <r>
      <rPr>
        <sz val="11"/>
        <color theme="1"/>
        <rFont val="Arial"/>
        <family val="2"/>
      </rPr>
      <t xml:space="preserve"> | Mobile</t>
    </r>
    <phoneticPr fontId="16"/>
  </si>
  <si>
    <r>
      <rPr>
        <sz val="11"/>
        <color theme="1"/>
        <rFont val="Meiryo UI"/>
        <family val="3"/>
        <charset val="128"/>
      </rPr>
      <t>ブロードバンド</t>
    </r>
    <r>
      <rPr>
        <sz val="11"/>
        <color theme="1"/>
        <rFont val="Arial"/>
        <family val="2"/>
      </rPr>
      <t xml:space="preserve"> | Broadband</t>
    </r>
    <phoneticPr fontId="1"/>
  </si>
  <si>
    <r>
      <rPr>
        <sz val="11"/>
        <color theme="1"/>
        <rFont val="Meiryo UI"/>
        <family val="3"/>
        <charset val="128"/>
      </rPr>
      <t>ポストペイド携帯電話</t>
    </r>
    <r>
      <rPr>
        <sz val="11"/>
        <color theme="1"/>
        <rFont val="Arial"/>
        <family val="2"/>
      </rPr>
      <t xml:space="preserve"> | Postpaid phone</t>
    </r>
    <rPh sb="6" eb="8">
      <t>ケイタイ</t>
    </rPh>
    <rPh sb="8" eb="10">
      <t>デンワ</t>
    </rPh>
    <phoneticPr fontId="1"/>
  </si>
  <si>
    <r>
      <rPr>
        <sz val="11"/>
        <color theme="1"/>
        <rFont val="Meiryo UI"/>
        <family val="3"/>
        <charset val="128"/>
      </rPr>
      <t>テクノロジー・ロイヤルティー収入</t>
    </r>
    <r>
      <rPr>
        <sz val="11"/>
        <color theme="1"/>
        <rFont val="Arial"/>
        <family val="2"/>
      </rPr>
      <t xml:space="preserve"> | Technology Royalty</t>
    </r>
    <rPh sb="14" eb="16">
      <t>シュウニュウ</t>
    </rPh>
    <phoneticPr fontId="1"/>
  </si>
  <si>
    <r>
      <rPr>
        <sz val="11"/>
        <color theme="1"/>
        <rFont val="Meiryo UI"/>
        <family val="3"/>
        <charset val="128"/>
      </rPr>
      <t>ソフトウエアおよびサービス収入</t>
    </r>
    <r>
      <rPr>
        <sz val="11"/>
        <color theme="1"/>
        <rFont val="Arial"/>
        <family val="2"/>
      </rPr>
      <t xml:space="preserve"> | Software and Services</t>
    </r>
    <rPh sb="13" eb="15">
      <t>シュウニュウ</t>
    </rPh>
    <phoneticPr fontId="1"/>
  </si>
  <si>
    <r>
      <rPr>
        <b/>
        <sz val="14"/>
        <color theme="1"/>
        <rFont val="Meiryo UI"/>
        <family val="3"/>
        <charset val="128"/>
      </rPr>
      <t>ライセンス</t>
    </r>
    <r>
      <rPr>
        <b/>
        <sz val="14"/>
        <color theme="1"/>
        <rFont val="Arial"/>
        <family val="2"/>
      </rPr>
      <t xml:space="preserve"> | Licensing</t>
    </r>
    <phoneticPr fontId="1"/>
  </si>
  <si>
    <r>
      <t>Classic (</t>
    </r>
    <r>
      <rPr>
        <i/>
        <sz val="11"/>
        <color theme="1"/>
        <rFont val="Arial"/>
        <family val="2"/>
      </rPr>
      <t>Arm7, Arm9, Arm11</t>
    </r>
    <r>
      <rPr>
        <sz val="11"/>
        <color theme="1"/>
        <rFont val="Arial"/>
        <family val="2"/>
      </rPr>
      <t>)</t>
    </r>
    <phoneticPr fontId="1"/>
  </si>
  <si>
    <t>Cortex-A</t>
    <phoneticPr fontId="1"/>
  </si>
  <si>
    <t>Cortex-R</t>
    <phoneticPr fontId="1"/>
  </si>
  <si>
    <t>Cortex-M</t>
    <phoneticPr fontId="1"/>
  </si>
  <si>
    <t>Mali</t>
    <phoneticPr fontId="1"/>
  </si>
  <si>
    <r>
      <rPr>
        <b/>
        <sz val="14"/>
        <color theme="1"/>
        <rFont val="Meiryo UI"/>
        <family val="3"/>
        <charset val="128"/>
      </rPr>
      <t>ロイヤルティー・ユニット</t>
    </r>
    <r>
      <rPr>
        <b/>
        <sz val="14"/>
        <color theme="1"/>
        <rFont val="Arial"/>
        <family val="2"/>
      </rPr>
      <t xml:space="preserve"> | Royalty units</t>
    </r>
    <phoneticPr fontId="1"/>
  </si>
  <si>
    <t>CY2017</t>
    <phoneticPr fontId="1"/>
  </si>
  <si>
    <t>CY2018</t>
    <phoneticPr fontId="1"/>
  </si>
  <si>
    <r>
      <t>1</t>
    </r>
    <r>
      <rPr>
        <b/>
        <sz val="11"/>
        <color theme="1"/>
        <rFont val="Arial"/>
        <family val="2"/>
      </rPr>
      <t>-3</t>
    </r>
    <r>
      <rPr>
        <b/>
        <sz val="11"/>
        <color theme="1"/>
        <rFont val="Meiryo UI"/>
        <family val="3"/>
        <charset val="128"/>
      </rPr>
      <t>月</t>
    </r>
    <r>
      <rPr>
        <b/>
        <sz val="11"/>
        <color theme="1"/>
        <rFont val="Arial"/>
        <family val="2"/>
      </rPr>
      <t xml:space="preserve"> | Jan - Mar</t>
    </r>
    <phoneticPr fontId="1"/>
  </si>
  <si>
    <r>
      <t>4</t>
    </r>
    <r>
      <rPr>
        <b/>
        <sz val="11"/>
        <color theme="1"/>
        <rFont val="Arial"/>
        <family val="2"/>
      </rPr>
      <t>-6</t>
    </r>
    <r>
      <rPr>
        <b/>
        <sz val="11"/>
        <color theme="1"/>
        <rFont val="Meiryo UI"/>
        <family val="3"/>
        <charset val="128"/>
      </rPr>
      <t>月</t>
    </r>
    <r>
      <rPr>
        <b/>
        <sz val="11"/>
        <color theme="1"/>
        <rFont val="Arial"/>
        <family val="2"/>
      </rPr>
      <t xml:space="preserve"> | Apr - Jun</t>
    </r>
    <phoneticPr fontId="1"/>
  </si>
  <si>
    <r>
      <t>7</t>
    </r>
    <r>
      <rPr>
        <b/>
        <sz val="11"/>
        <color theme="1"/>
        <rFont val="Arial"/>
        <family val="2"/>
      </rPr>
      <t>-9</t>
    </r>
    <r>
      <rPr>
        <b/>
        <sz val="11"/>
        <color theme="1"/>
        <rFont val="Meiryo UI"/>
        <family val="3"/>
        <charset val="128"/>
      </rPr>
      <t>月</t>
    </r>
    <r>
      <rPr>
        <b/>
        <sz val="11"/>
        <color theme="1"/>
        <rFont val="Arial"/>
        <family val="2"/>
      </rPr>
      <t xml:space="preserve"> | Jul - Sep</t>
    </r>
    <phoneticPr fontId="1"/>
  </si>
  <si>
    <r>
      <t>10</t>
    </r>
    <r>
      <rPr>
        <b/>
        <sz val="11"/>
        <color theme="1"/>
        <rFont val="Arial"/>
        <family val="2"/>
      </rPr>
      <t>-12</t>
    </r>
    <r>
      <rPr>
        <b/>
        <sz val="11"/>
        <color theme="1"/>
        <rFont val="Meiryo UI"/>
        <family val="3"/>
        <charset val="128"/>
      </rPr>
      <t>月</t>
    </r>
    <r>
      <rPr>
        <b/>
        <sz val="11"/>
        <color theme="1"/>
        <rFont val="Arial"/>
        <family val="2"/>
      </rPr>
      <t xml:space="preserve"> | Oct - Dec</t>
    </r>
    <phoneticPr fontId="1"/>
  </si>
  <si>
    <t>FY2017</t>
    <phoneticPr fontId="1"/>
  </si>
  <si>
    <t>FY2018</t>
    <phoneticPr fontId="1"/>
  </si>
  <si>
    <t>Q1</t>
    <phoneticPr fontId="1"/>
  </si>
  <si>
    <t>Q2</t>
    <phoneticPr fontId="1"/>
  </si>
  <si>
    <t>Q3</t>
    <phoneticPr fontId="1"/>
  </si>
  <si>
    <t>Q4</t>
    <phoneticPr fontId="1"/>
  </si>
  <si>
    <r>
      <rPr>
        <sz val="11"/>
        <color theme="1"/>
        <rFont val="Meiryo UI"/>
        <family val="3"/>
        <charset val="128"/>
      </rPr>
      <t>英国</t>
    </r>
    <r>
      <rPr>
        <sz val="11"/>
        <color theme="1"/>
        <rFont val="Arial"/>
        <family val="2"/>
      </rPr>
      <t xml:space="preserve"> | U.K.</t>
    </r>
    <rPh sb="0" eb="2">
      <t>エイコク</t>
    </rPh>
    <phoneticPr fontId="1"/>
  </si>
  <si>
    <r>
      <rPr>
        <sz val="11"/>
        <color theme="1"/>
        <rFont val="Meiryo UI"/>
        <family val="3"/>
        <charset val="128"/>
      </rPr>
      <t>アジア</t>
    </r>
    <r>
      <rPr>
        <sz val="11"/>
        <color theme="1"/>
        <rFont val="Arial"/>
        <family val="2"/>
      </rPr>
      <t xml:space="preserve"> | Asia</t>
    </r>
    <phoneticPr fontId="1"/>
  </si>
  <si>
    <r>
      <rPr>
        <sz val="11"/>
        <color theme="1"/>
        <rFont val="Meiryo UI"/>
        <family val="3"/>
        <charset val="128"/>
      </rPr>
      <t>インド</t>
    </r>
    <r>
      <rPr>
        <sz val="11"/>
        <color theme="1"/>
        <rFont val="Arial"/>
        <family val="2"/>
      </rPr>
      <t xml:space="preserve"> | India</t>
    </r>
    <phoneticPr fontId="1"/>
  </si>
  <si>
    <r>
      <t xml:space="preserve">FY2017 </t>
    </r>
    <r>
      <rPr>
        <b/>
        <sz val="11"/>
        <color theme="1"/>
        <rFont val="Meiryo UI"/>
        <family val="3"/>
        <charset val="128"/>
      </rPr>
      <t>旧基準</t>
    </r>
    <r>
      <rPr>
        <b/>
        <sz val="11"/>
        <color theme="1"/>
        <rFont val="Arial"/>
        <family val="2"/>
      </rPr>
      <t xml:space="preserve"> | Previous standards</t>
    </r>
    <rPh sb="7" eb="10">
      <t>キュウキジュン</t>
    </rPh>
    <phoneticPr fontId="1"/>
  </si>
  <si>
    <r>
      <t xml:space="preserve">FY2018 </t>
    </r>
    <r>
      <rPr>
        <b/>
        <sz val="11"/>
        <color theme="1"/>
        <rFont val="Meiryo UI"/>
        <family val="3"/>
        <charset val="128"/>
      </rPr>
      <t>新基準</t>
    </r>
    <r>
      <rPr>
        <b/>
        <sz val="11"/>
        <color theme="1"/>
        <rFont val="Arial"/>
        <family val="2"/>
      </rPr>
      <t xml:space="preserve"> | New standards</t>
    </r>
    <rPh sb="7" eb="10">
      <t>シンキジュン</t>
    </rPh>
    <phoneticPr fontId="1"/>
  </si>
  <si>
    <r>
      <rPr>
        <sz val="11"/>
        <color theme="1"/>
        <rFont val="Meiryo UI"/>
        <family val="3"/>
        <charset val="128"/>
      </rPr>
      <t>調整後</t>
    </r>
    <r>
      <rPr>
        <sz val="11"/>
        <color theme="1"/>
        <rFont val="Arial"/>
        <family val="2"/>
      </rPr>
      <t>EBITDA | Adj. EBITDA</t>
    </r>
    <phoneticPr fontId="1"/>
  </si>
  <si>
    <t>モバイルの各事業データには、「SoftBank」ブランド、「Y!mobile」ブランド、「LINEモバイル」ブランドが含まれています。</t>
    <rPh sb="5" eb="6">
      <t>カク</t>
    </rPh>
    <rPh sb="6" eb="8">
      <t>ジギョウ</t>
    </rPh>
    <rPh sb="59" eb="60">
      <t>フク</t>
    </rPh>
    <phoneticPr fontId="1"/>
  </si>
  <si>
    <t>各カテゴリーはそれぞれ以下のサービス契約を含む</t>
    <rPh sb="21" eb="22">
      <t>フク</t>
    </rPh>
    <phoneticPr fontId="1"/>
  </si>
  <si>
    <t>* PHS回線を利用した通信モジュールは、「PHS」に含まれる</t>
    <phoneticPr fontId="1"/>
  </si>
  <si>
    <t>「主要回線」主要事業データ</t>
    <phoneticPr fontId="1"/>
  </si>
  <si>
    <t>解約率＝解約数÷稼働契約数（小数点第3位を四捨五入して開示）</t>
    <phoneticPr fontId="1"/>
  </si>
  <si>
    <t>解約数：当該期間における解約総数。携帯電話番号ポータビリティー（MNP）制度を利用して、「SoftBank」「Y!mobile」「LINEモバイル」の間で乗り換えが行われる際の解約は含まない</t>
    <phoneticPr fontId="1"/>
  </si>
  <si>
    <t>* 解約率（携帯電話）：主要回線のうち、スマートフォンおよび従来型携帯電話（音声SIM契約を含む）の解約率</t>
    <phoneticPr fontId="1"/>
  </si>
  <si>
    <t>* 「おうち割 光セット」の累計適用件数： 「Y!mobile」ブランドの移動通信サービスに適用される割引サービス「光おトク割」の適用件数を含む。東日本電信電話㈱および西日本電信電話㈱（NTT東西）</t>
    <phoneticPr fontId="1"/>
  </si>
  <si>
    <t xml:space="preserve">   の局舎において光回線の接続工事が完了していない場合でも、当該光回線に紐づく移動通信サービスに対して「おうち割 光セット」が既に適用されている場合には、当該光回線を適用件数に含む</t>
    <phoneticPr fontId="1"/>
  </si>
  <si>
    <t>「SoftBank 光」契約数：NTT東西の局舎において光回線の接続工事が完了している回線数。「SoftBank Air」契約数を含む</t>
    <phoneticPr fontId="1"/>
  </si>
  <si>
    <t>「Yahoo! BB 光 with フレッツ」契約数：NTT東西の局舎において光回線の接続工事が完了し、サービスを提供しているユーザー数</t>
    <phoneticPr fontId="1"/>
  </si>
  <si>
    <t>「Yahoo! BB ADSL」 契約数：NTT東西の局舎において、ADSL回線の接続工事が完了している回線数</t>
    <phoneticPr fontId="1"/>
  </si>
  <si>
    <t>ARPU＝各ブロードバンドサービス収入 ÷ 稼働契約数（10円未満を四捨五入して開示）</t>
    <phoneticPr fontId="1"/>
  </si>
  <si>
    <t xml:space="preserve">「Yahoo! BB 光 with フレッツ」ARPU＝「Yahoo! BB 光 with フレッツ」収入（プロバイダー料＋「光BBユニット」レンタル料＋「BBフォン」通話料＋オプションサービス料等（フレッツ 光／フレッツ 光ライト利用料等を除く)) </t>
    <phoneticPr fontId="1"/>
  </si>
  <si>
    <t xml:space="preserve">                                                   ÷「Yahoo! BB 光 with フレッツ」稼働契約数</t>
    <phoneticPr fontId="1"/>
  </si>
  <si>
    <t>稼働契約数：当該期間の各月稼働契約数 ((月初累計契約数＋月末累計契約数）÷2）の合計値</t>
    <phoneticPr fontId="1"/>
  </si>
  <si>
    <r>
      <t>Definitions and Calculation Methods of KPIs - 1 (SoftBank Segment)</t>
    </r>
    <r>
      <rPr>
        <b/>
        <sz val="22"/>
        <color rgb="FFFF0000"/>
        <rFont val="ＭＳ Ｐゴシック"/>
        <family val="3"/>
        <charset val="128"/>
      </rPr>
      <t/>
    </r>
    <phoneticPr fontId="10"/>
  </si>
  <si>
    <t xml:space="preserve">i. Mobile </t>
    <phoneticPr fontId="10"/>
  </si>
  <si>
    <r>
      <t xml:space="preserve">All data on mobile communications service includes </t>
    </r>
    <r>
      <rPr>
        <b/>
        <i/>
        <sz val="10"/>
        <rFont val="Arial"/>
        <family val="2"/>
      </rPr>
      <t>SoftBank</t>
    </r>
    <r>
      <rPr>
        <b/>
        <sz val="10"/>
        <rFont val="Arial"/>
        <family val="2"/>
      </rPr>
      <t xml:space="preserve">, </t>
    </r>
    <r>
      <rPr>
        <b/>
        <i/>
        <sz val="10"/>
        <rFont val="Arial"/>
        <family val="2"/>
      </rPr>
      <t>Y!mobile</t>
    </r>
    <r>
      <rPr>
        <b/>
        <sz val="10"/>
        <rFont val="Arial"/>
        <family val="2"/>
      </rPr>
      <t xml:space="preserve">, and </t>
    </r>
    <r>
      <rPr>
        <b/>
        <i/>
        <sz val="10"/>
        <rFont val="Arial"/>
        <family val="2"/>
      </rPr>
      <t>LINE MOBILE</t>
    </r>
    <r>
      <rPr>
        <b/>
        <sz val="10"/>
        <rFont val="Arial"/>
        <family val="2"/>
      </rPr>
      <t xml:space="preserve"> brands. </t>
    </r>
    <phoneticPr fontId="1"/>
  </si>
  <si>
    <t>Each category includes the services as follows:</t>
    <phoneticPr fontId="10"/>
  </si>
  <si>
    <r>
      <t xml:space="preserve">   *ARPU, churn rate and number of units sold are calculated and presented excluding revenues or subscribers to the </t>
    </r>
    <r>
      <rPr>
        <i/>
        <sz val="10"/>
        <rFont val="Arial"/>
        <family val="2"/>
      </rPr>
      <t>Wireless Home Phone</t>
    </r>
    <r>
      <rPr>
        <sz val="10"/>
        <rFont val="Arial"/>
        <family val="2"/>
      </rPr>
      <t>.</t>
    </r>
    <phoneticPr fontId="1"/>
  </si>
  <si>
    <r>
      <rPr>
        <b/>
        <i/>
        <sz val="10"/>
        <rFont val="Arial"/>
        <family val="2"/>
      </rPr>
      <t>Home Bundle Discount Hikari Set</t>
    </r>
    <r>
      <rPr>
        <b/>
        <sz val="10"/>
        <rFont val="Arial"/>
        <family val="2"/>
      </rPr>
      <t>:</t>
    </r>
    <r>
      <rPr>
        <sz val="10"/>
        <rFont val="Arial"/>
        <family val="2"/>
      </rPr>
      <t xml:space="preserve"> a discount on the communication charges of mobile communications services to customers subscribing to bundled packages combining mobile communications services </t>
    </r>
    <phoneticPr fontId="10"/>
  </si>
  <si>
    <r>
      <t xml:space="preserve">   *Cumulative applications for the </t>
    </r>
    <r>
      <rPr>
        <i/>
        <sz val="10"/>
        <rFont val="Arial"/>
        <family val="2"/>
      </rPr>
      <t xml:space="preserve">Home Bundle Discount Hikari Set: </t>
    </r>
    <r>
      <rPr>
        <sz val="10"/>
        <rFont val="Arial"/>
        <family val="2"/>
      </rPr>
      <t xml:space="preserve">includes subscribers for </t>
    </r>
    <r>
      <rPr>
        <i/>
        <sz val="10"/>
        <rFont val="Arial"/>
        <family val="2"/>
      </rPr>
      <t>Fiber-optic Discount</t>
    </r>
    <r>
      <rPr>
        <sz val="10"/>
        <rFont val="Arial"/>
        <family val="2"/>
      </rPr>
      <t xml:space="preserve"> applied to the </t>
    </r>
    <r>
      <rPr>
        <i/>
        <sz val="10"/>
        <rFont val="Arial"/>
        <family val="2"/>
      </rPr>
      <t>Y!mobile</t>
    </r>
    <r>
      <rPr>
        <sz val="10"/>
        <rFont val="Arial"/>
        <family val="2"/>
      </rPr>
      <t xml:space="preserve"> brand mobile communications services.</t>
    </r>
    <phoneticPr fontId="10"/>
  </si>
  <si>
    <t xml:space="preserve">                                                                                                                  Includes that of fiber-optic lines as long as the discount is applied to 
the associated mobile communications services, even if physical </t>
    <phoneticPr fontId="10"/>
  </si>
  <si>
    <t xml:space="preserve">                                                                                                                 CORPORATION (“NTT East”) and  NIPPON TELEGRAPH AND TELEPHONE WEST CORPORATION (“NTT West”). </t>
    <phoneticPr fontId="10"/>
  </si>
  <si>
    <r>
      <rPr>
        <b/>
        <sz val="11"/>
        <rFont val="ＭＳ Ｐゴシック"/>
        <family val="3"/>
        <charset val="128"/>
      </rPr>
      <t>ii</t>
    </r>
    <r>
      <rPr>
        <b/>
        <sz val="11"/>
        <rFont val="Arial"/>
        <family val="2"/>
      </rPr>
      <t>. Broadband</t>
    </r>
    <phoneticPr fontId="10"/>
  </si>
  <si>
    <r>
      <rPr>
        <b/>
        <i/>
        <sz val="10"/>
        <rFont val="Arial"/>
        <family val="2"/>
      </rPr>
      <t>SoftBank Hikari</t>
    </r>
    <r>
      <rPr>
        <b/>
        <sz val="10"/>
        <rFont val="Arial"/>
        <family val="2"/>
      </rPr>
      <t>:</t>
    </r>
    <r>
      <rPr>
        <sz val="10"/>
        <rFont val="Arial"/>
        <family val="2"/>
      </rPr>
      <t xml:space="preserve"> an integrated service of fiber-optic service using the wholesale fiber-optic connection of NTT East and NTT West with ISP (Internet Service Providers) service</t>
    </r>
    <phoneticPr fontId="10"/>
  </si>
  <si>
    <r>
      <rPr>
        <b/>
        <i/>
        <sz val="10"/>
        <rFont val="Arial"/>
        <family val="2"/>
      </rPr>
      <t>Yahoo! BB hikari with FLET’S</t>
    </r>
    <r>
      <rPr>
        <b/>
        <sz val="10"/>
        <rFont val="Arial"/>
        <family val="2"/>
      </rPr>
      <t>:</t>
    </r>
    <r>
      <rPr>
        <sz val="10"/>
        <rFont val="Arial"/>
        <family val="2"/>
      </rPr>
      <t xml:space="preserve"> an ISP service offered as a package with NTT East and NTT West’s </t>
    </r>
    <r>
      <rPr>
        <i/>
        <sz val="10"/>
        <rFont val="Arial"/>
        <family val="2"/>
      </rPr>
      <t>FLET’S Hikari Series</t>
    </r>
    <r>
      <rPr>
        <sz val="10"/>
        <rFont val="Arial"/>
        <family val="2"/>
      </rPr>
      <t xml:space="preserve"> fiber-optic connection</t>
    </r>
    <phoneticPr fontId="10"/>
  </si>
  <si>
    <t>Subscribers:</t>
    <phoneticPr fontId="10"/>
  </si>
  <si>
    <r>
      <rPr>
        <i/>
        <sz val="10"/>
        <rFont val="Arial"/>
        <family val="2"/>
      </rPr>
      <t xml:space="preserve">  SoftBank Hikari</t>
    </r>
    <r>
      <rPr>
        <sz val="10"/>
        <rFont val="Arial"/>
        <family val="2"/>
      </rPr>
      <t xml:space="preserve"> subscribers: number of users for which physical connection of a fiber-optic line at the central office of NTT East or NTT West is complete. Includes the number of subscribers to </t>
    </r>
    <r>
      <rPr>
        <i/>
        <sz val="10"/>
        <rFont val="Arial"/>
        <family val="2"/>
      </rPr>
      <t>SoftBank Air</t>
    </r>
    <r>
      <rPr>
        <sz val="10"/>
        <rFont val="Arial"/>
        <family val="2"/>
      </rPr>
      <t>.</t>
    </r>
    <phoneticPr fontId="10"/>
  </si>
  <si>
    <r>
      <rPr>
        <i/>
        <sz val="10"/>
        <rFont val="Arial"/>
        <family val="2"/>
      </rPr>
      <t xml:space="preserve">   Yahoo! BB hikari with FLET'S</t>
    </r>
    <r>
      <rPr>
        <sz val="10"/>
        <rFont val="Arial"/>
        <family val="2"/>
      </rPr>
      <t xml:space="preserve"> ARPU = </t>
    </r>
    <r>
      <rPr>
        <i/>
        <sz val="10"/>
        <rFont val="Arial"/>
        <family val="2"/>
      </rPr>
      <t xml:space="preserve">Yahoo! BB hikari with FLET'S </t>
    </r>
    <r>
      <rPr>
        <sz val="10"/>
        <rFont val="Arial"/>
        <family val="2"/>
      </rPr>
      <t xml:space="preserve">revenue (provider charge + </t>
    </r>
    <r>
      <rPr>
        <i/>
        <sz val="10"/>
        <rFont val="Arial"/>
        <family val="2"/>
      </rPr>
      <t>Hikari BB</t>
    </r>
    <r>
      <rPr>
        <sz val="10"/>
        <rFont val="Arial"/>
        <family val="2"/>
      </rPr>
      <t xml:space="preserve"> unit rental charge + </t>
    </r>
    <r>
      <rPr>
        <i/>
        <sz val="10"/>
        <rFont val="Arial"/>
        <family val="2"/>
      </rPr>
      <t>BB Phone</t>
    </r>
    <r>
      <rPr>
        <sz val="10"/>
        <rFont val="Arial"/>
        <family val="2"/>
      </rPr>
      <t xml:space="preserve"> voice call charge + optional service charges, etc.</t>
    </r>
    <r>
      <rPr>
        <i/>
        <sz val="10"/>
        <rFont val="Arial"/>
        <family val="2"/>
      </rPr>
      <t xml:space="preserve"> </t>
    </r>
    <phoneticPr fontId="10"/>
  </si>
  <si>
    <r>
      <rPr>
        <i/>
        <sz val="10"/>
        <rFont val="Arial"/>
        <family val="2"/>
      </rPr>
      <t xml:space="preserve">   Yahoo! BB ADSL </t>
    </r>
    <r>
      <rPr>
        <sz val="10"/>
        <rFont val="Arial"/>
        <family val="2"/>
      </rPr>
      <t xml:space="preserve">ARPU = </t>
    </r>
    <r>
      <rPr>
        <i/>
        <sz val="10"/>
        <rFont val="Arial"/>
        <family val="2"/>
      </rPr>
      <t>Yahoo! BB ADSL</t>
    </r>
    <r>
      <rPr>
        <sz val="10"/>
        <rFont val="Arial"/>
        <family val="2"/>
      </rPr>
      <t xml:space="preserve"> revenue (basic monthly charge + provider charge + modem rental charge + </t>
    </r>
    <r>
      <rPr>
        <i/>
        <sz val="10"/>
        <rFont val="Arial"/>
        <family val="2"/>
      </rPr>
      <t>BB Phone</t>
    </r>
    <r>
      <rPr>
        <sz val="10"/>
        <rFont val="Arial"/>
        <family val="2"/>
      </rPr>
      <t xml:space="preserve"> voice call charge + optional service charges, etc.) / </t>
    </r>
    <phoneticPr fontId="10"/>
  </si>
  <si>
    <r>
      <t xml:space="preserve">                                            the number of active </t>
    </r>
    <r>
      <rPr>
        <i/>
        <sz val="10"/>
        <rFont val="Arial"/>
        <family val="2"/>
      </rPr>
      <t xml:space="preserve">Yahoo! BB ADSL </t>
    </r>
    <r>
      <rPr>
        <sz val="10"/>
        <rFont val="Arial"/>
        <family val="2"/>
      </rPr>
      <t>subscribers</t>
    </r>
    <phoneticPr fontId="10"/>
  </si>
  <si>
    <t xml:space="preserve">   Number of active subscribers: the total of the monthly numbers of active subscribers for the relevant period (subscribers at the beginning of the month + subscribers at the end of the month) / 2
</t>
    <phoneticPr fontId="10"/>
  </si>
  <si>
    <r>
      <t xml:space="preserve">   </t>
    </r>
    <r>
      <rPr>
        <sz val="11"/>
        <color theme="1"/>
        <rFont val="Meiryo UI"/>
        <family val="3"/>
        <charset val="128"/>
      </rPr>
      <t>解約数：当該期間における解約総数。ポストペイドおよびプリペイド間における契約変更は含まない。新規契約後の早期解約顧客は含まない</t>
    </r>
    <phoneticPr fontId="1"/>
  </si>
  <si>
    <r>
      <rPr>
        <b/>
        <sz val="11"/>
        <color theme="1"/>
        <rFont val="Meiryo UI"/>
        <family val="3"/>
        <charset val="128"/>
      </rPr>
      <t>稼働契約数</t>
    </r>
    <r>
      <rPr>
        <sz val="11"/>
        <color theme="1"/>
        <rFont val="Meiryo UI"/>
        <family val="3"/>
        <charset val="128"/>
      </rPr>
      <t>：当該期間の各月稼働契約数</t>
    </r>
    <r>
      <rPr>
        <sz val="11"/>
        <color theme="1"/>
        <rFont val="Arial"/>
        <family val="2"/>
      </rPr>
      <t>((</t>
    </r>
    <r>
      <rPr>
        <sz val="11"/>
        <color theme="1"/>
        <rFont val="Meiryo UI"/>
        <family val="3"/>
        <charset val="128"/>
      </rPr>
      <t>月初契約数＋月末契約数</t>
    </r>
    <r>
      <rPr>
        <sz val="11"/>
        <color theme="1"/>
        <rFont val="Arial"/>
        <family val="2"/>
      </rPr>
      <t>)÷2)</t>
    </r>
    <r>
      <rPr>
        <sz val="11"/>
        <color theme="1"/>
        <rFont val="Meiryo UI"/>
        <family val="3"/>
        <charset val="128"/>
      </rPr>
      <t>の合計値</t>
    </r>
    <phoneticPr fontId="1"/>
  </si>
  <si>
    <r>
      <rPr>
        <sz val="11"/>
        <color theme="1"/>
        <rFont val="Meiryo UI"/>
        <family val="3"/>
        <charset val="128"/>
      </rPr>
      <t>　　「</t>
    </r>
    <r>
      <rPr>
        <sz val="11"/>
        <color theme="1"/>
        <rFont val="Arial"/>
        <family val="2"/>
      </rPr>
      <t>Cortex-M</t>
    </r>
    <r>
      <rPr>
        <sz val="11"/>
        <color theme="1"/>
        <rFont val="Meiryo UI"/>
        <family val="3"/>
        <charset val="128"/>
      </rPr>
      <t>」シリーズ：低コストのマイクロコントローラー市場向け</t>
    </r>
    <phoneticPr fontId="1"/>
  </si>
  <si>
    <r>
      <rPr>
        <b/>
        <sz val="11"/>
        <color theme="1"/>
        <rFont val="Arial"/>
        <family val="2"/>
      </rPr>
      <t>Mali</t>
    </r>
    <r>
      <rPr>
        <sz val="11"/>
        <color theme="1"/>
        <rFont val="Meiryo UI"/>
        <family val="3"/>
        <charset val="128"/>
      </rPr>
      <t>：高品質のマルチメディア映像と、高性能・低消費電力・低コストを同時に実現するマルチメディア・プロセッサー・ファミリー。</t>
    </r>
    <r>
      <rPr>
        <sz val="11"/>
        <color theme="1"/>
        <rFont val="Arial"/>
        <family val="2"/>
      </rPr>
      <t>3D</t>
    </r>
    <r>
      <rPr>
        <sz val="11"/>
        <color theme="1"/>
        <rFont val="Meiryo UI"/>
        <family val="3"/>
        <charset val="128"/>
      </rPr>
      <t>グラフィックスやビデオ・プロセッサー、</t>
    </r>
    <phoneticPr fontId="1"/>
  </si>
  <si>
    <r>
      <rPr>
        <sz val="11"/>
        <color theme="1"/>
        <rFont val="Meiryo UI"/>
        <family val="3"/>
        <charset val="128"/>
      </rPr>
      <t>　　　　</t>
    </r>
    <r>
      <rPr>
        <sz val="11"/>
        <color theme="1"/>
        <rFont val="Arial"/>
        <family val="2"/>
      </rPr>
      <t xml:space="preserve"> </t>
    </r>
    <r>
      <rPr>
        <sz val="11"/>
        <color theme="1"/>
        <rFont val="Meiryo UI"/>
        <family val="3"/>
        <charset val="128"/>
      </rPr>
      <t>にとって重要な機能となりつつある。</t>
    </r>
    <phoneticPr fontId="1"/>
  </si>
  <si>
    <r>
      <t>Definitions and Calculation Methods of KPIs - 2 (Sprint Segment / Arm Segment)</t>
    </r>
    <r>
      <rPr>
        <b/>
        <sz val="22"/>
        <color rgb="FFFF0000"/>
        <rFont val="ＭＳ Ｐゴシック"/>
        <family val="3"/>
        <charset val="128"/>
      </rPr>
      <t/>
    </r>
    <phoneticPr fontId="10"/>
  </si>
  <si>
    <r>
      <rPr>
        <b/>
        <sz val="11"/>
        <rFont val="Meiryo UI"/>
        <family val="3"/>
        <charset val="128"/>
      </rPr>
      <t>　　</t>
    </r>
    <phoneticPr fontId="10"/>
  </si>
  <si>
    <t xml:space="preserve">  *ABPU/ARPU for postpaid phones are calculated by dividing the relevant telecom revenue and equipment billings by its number of active subscribers.</t>
    <phoneticPr fontId="10"/>
  </si>
  <si>
    <r>
      <t xml:space="preserve">    </t>
    </r>
    <r>
      <rPr>
        <i/>
        <sz val="11"/>
        <rFont val="Arial"/>
        <family val="2"/>
      </rPr>
      <t>M-series</t>
    </r>
    <r>
      <rPr>
        <sz val="11"/>
        <rFont val="Arial"/>
        <family val="2"/>
      </rPr>
      <t xml:space="preserve"> addressing the needs of the low cost microcontroller markets</t>
    </r>
    <phoneticPr fontId="10"/>
  </si>
  <si>
    <r>
      <t xml:space="preserve">* Cumulative subscribers included subscribers to </t>
    </r>
    <r>
      <rPr>
        <i/>
        <sz val="11"/>
        <color theme="1"/>
        <rFont val="Arial"/>
        <family val="2"/>
      </rPr>
      <t>Wireless Home Phone</t>
    </r>
    <r>
      <rPr>
        <sz val="11"/>
        <color theme="1"/>
        <rFont val="Arial"/>
        <family val="2"/>
      </rPr>
      <t xml:space="preserve">, which was launched in July 2017.  </t>
    </r>
    <phoneticPr fontId="1"/>
  </si>
  <si>
    <r>
      <rPr>
        <sz val="11"/>
        <color theme="1"/>
        <rFont val="Meiryo UI"/>
        <family val="3"/>
        <charset val="128"/>
      </rPr>
      <t>（内　おうちのでんわ</t>
    </r>
    <r>
      <rPr>
        <sz val="11"/>
        <color theme="1"/>
        <rFont val="Arial"/>
        <family val="2"/>
      </rPr>
      <t xml:space="preserve"> | incl. </t>
    </r>
    <r>
      <rPr>
        <i/>
        <sz val="11"/>
        <color theme="1"/>
        <rFont val="Arial"/>
        <family val="2"/>
      </rPr>
      <t>Wireless Home Phone</t>
    </r>
    <r>
      <rPr>
        <sz val="11"/>
        <color theme="1"/>
        <rFont val="Arial"/>
        <family val="2"/>
      </rPr>
      <t>)</t>
    </r>
    <phoneticPr fontId="1"/>
  </si>
  <si>
    <r>
      <rPr>
        <b/>
        <sz val="11"/>
        <color theme="1"/>
        <rFont val="Meiryo UI"/>
        <family val="3"/>
        <charset val="128"/>
      </rPr>
      <t>ヤフー事業</t>
    </r>
    <r>
      <rPr>
        <b/>
        <sz val="11"/>
        <color theme="1"/>
        <rFont val="Arial"/>
        <family val="2"/>
      </rPr>
      <t xml:space="preserve"> | Yahoo Japan Segment</t>
    </r>
    <rPh sb="3" eb="5">
      <t>ジギョウ</t>
    </rPh>
    <phoneticPr fontId="1"/>
  </si>
  <si>
    <r>
      <rPr>
        <b/>
        <sz val="11"/>
        <color theme="1"/>
        <rFont val="Meiryo UI"/>
        <family val="3"/>
        <charset val="128"/>
      </rPr>
      <t>ブライトスター事業</t>
    </r>
    <r>
      <rPr>
        <b/>
        <sz val="11"/>
        <color theme="1"/>
        <rFont val="Arial"/>
        <family val="2"/>
      </rPr>
      <t xml:space="preserve"> | Brightstar Segment</t>
    </r>
    <rPh sb="7" eb="9">
      <t>ジギョウ</t>
    </rPh>
    <phoneticPr fontId="1"/>
  </si>
  <si>
    <r>
      <rPr>
        <b/>
        <sz val="11"/>
        <color theme="1"/>
        <rFont val="Meiryo UI"/>
        <family val="3"/>
        <charset val="128"/>
      </rPr>
      <t>ロイヤルティー・ユニット出荷数（ライセンシーからの報告に基づく実績ベース）</t>
    </r>
    <r>
      <rPr>
        <b/>
        <sz val="11"/>
        <color theme="1"/>
        <rFont val="Arial"/>
        <family val="2"/>
      </rPr>
      <t>| 
Royalty units as reported by licensee</t>
    </r>
    <rPh sb="12" eb="14">
      <t>シュッカ</t>
    </rPh>
    <rPh sb="14" eb="15">
      <t>カズ</t>
    </rPh>
    <rPh sb="25" eb="27">
      <t>ホウコク</t>
    </rPh>
    <rPh sb="28" eb="29">
      <t>モト</t>
    </rPh>
    <rPh sb="31" eb="33">
      <t>ジッセキ</t>
    </rPh>
    <phoneticPr fontId="1"/>
  </si>
  <si>
    <r>
      <rPr>
        <sz val="11"/>
        <color theme="1"/>
        <rFont val="Meiryo UI"/>
        <family val="3"/>
        <charset val="128"/>
      </rPr>
      <t>既存</t>
    </r>
    <r>
      <rPr>
        <sz val="11"/>
        <color theme="1"/>
        <rFont val="Arial"/>
        <family val="2"/>
      </rPr>
      <t xml:space="preserve"> | Existing</t>
    </r>
    <rPh sb="0" eb="2">
      <t>キゾン</t>
    </rPh>
    <phoneticPr fontId="1"/>
  </si>
  <si>
    <r>
      <rPr>
        <sz val="11"/>
        <color theme="1"/>
        <rFont val="Meiryo UI"/>
        <family val="3"/>
        <charset val="128"/>
      </rPr>
      <t>新規</t>
    </r>
    <r>
      <rPr>
        <sz val="11"/>
        <color theme="1"/>
        <rFont val="Arial"/>
        <family val="2"/>
      </rPr>
      <t xml:space="preserve"> | New</t>
    </r>
    <rPh sb="0" eb="2">
      <t>シンキ</t>
    </rPh>
    <phoneticPr fontId="1"/>
  </si>
  <si>
    <r>
      <t>KPI定義・算出方法-1（ソフトバンク事業）</t>
    </r>
    <r>
      <rPr>
        <sz val="20"/>
        <color rgb="FFFF0000"/>
        <rFont val="Meiryo UI"/>
        <family val="3"/>
        <charset val="128"/>
      </rPr>
      <t/>
    </r>
    <rPh sb="19" eb="21">
      <t>ジギョウ</t>
    </rPh>
    <phoneticPr fontId="1"/>
  </si>
  <si>
    <t>ソフトバンク事業</t>
    <rPh sb="6" eb="8">
      <t>ジギョウ</t>
    </rPh>
    <phoneticPr fontId="1"/>
  </si>
  <si>
    <t>i. モバイル</t>
    <phoneticPr fontId="1"/>
  </si>
  <si>
    <r>
      <rPr>
        <b/>
        <sz val="11"/>
        <rFont val="Meiryo UI"/>
        <family val="3"/>
        <charset val="128"/>
      </rPr>
      <t>主要回線</t>
    </r>
    <r>
      <rPr>
        <sz val="11"/>
        <rFont val="Meiryo UI"/>
        <family val="3"/>
        <charset val="128"/>
      </rPr>
      <t>：スマートフォン、従来型携帯電話、タブレット、モバイルデータ通信端末、「おうちのでんわ」など</t>
    </r>
    <phoneticPr fontId="1"/>
  </si>
  <si>
    <r>
      <rPr>
        <b/>
        <sz val="11"/>
        <rFont val="Meiryo UI"/>
        <family val="3"/>
        <charset val="128"/>
      </rPr>
      <t>通信モジュール等</t>
    </r>
    <r>
      <rPr>
        <sz val="11"/>
        <rFont val="Meiryo UI"/>
        <family val="3"/>
        <charset val="128"/>
      </rPr>
      <t>：通信モジュール、「みまもりケータイ」、プリペイド式携帯電話など</t>
    </r>
    <phoneticPr fontId="1"/>
  </si>
  <si>
    <r>
      <rPr>
        <b/>
        <sz val="11"/>
        <rFont val="Meiryo UI"/>
        <family val="3"/>
        <charset val="128"/>
      </rPr>
      <t>PHS</t>
    </r>
    <r>
      <rPr>
        <sz val="11"/>
        <rFont val="Meiryo UI"/>
        <family val="3"/>
        <charset val="128"/>
      </rPr>
      <t>：PHS</t>
    </r>
    <phoneticPr fontId="1"/>
  </si>
  <si>
    <r>
      <rPr>
        <b/>
        <sz val="11"/>
        <rFont val="Meiryo UI"/>
        <family val="3"/>
        <charset val="128"/>
      </rPr>
      <t>ARPU (Average Revenue Per User)</t>
    </r>
    <r>
      <rPr>
        <sz val="11"/>
        <rFont val="Meiryo UI"/>
        <family val="3"/>
        <charset val="128"/>
      </rPr>
      <t>：1契約当たりの月間平均収入　</t>
    </r>
    <phoneticPr fontId="1"/>
  </si>
  <si>
    <r>
      <rPr>
        <b/>
        <sz val="11"/>
        <rFont val="Meiryo UI"/>
        <family val="3"/>
        <charset val="128"/>
      </rPr>
      <t>稼働契約数</t>
    </r>
    <r>
      <rPr>
        <sz val="11"/>
        <rFont val="Meiryo UI"/>
        <family val="3"/>
        <charset val="128"/>
      </rPr>
      <t>：当該期間の各月稼働契約数 ((月初契約数 ＋ 月末契約数) ÷ 2）の合計値</t>
    </r>
    <phoneticPr fontId="1"/>
  </si>
  <si>
    <r>
      <rPr>
        <b/>
        <sz val="11"/>
        <rFont val="Meiryo UI"/>
        <family val="3"/>
        <charset val="128"/>
      </rPr>
      <t>解約率</t>
    </r>
    <r>
      <rPr>
        <sz val="11"/>
        <rFont val="Meiryo UI"/>
        <family val="3"/>
        <charset val="128"/>
      </rPr>
      <t>：月間平均解約率　　</t>
    </r>
    <phoneticPr fontId="1"/>
  </si>
  <si>
    <r>
      <rPr>
        <b/>
        <sz val="11"/>
        <rFont val="Meiryo UI"/>
        <family val="3"/>
        <charset val="128"/>
      </rPr>
      <t>「おうち割 光セット」</t>
    </r>
    <r>
      <rPr>
        <sz val="11"/>
        <rFont val="Meiryo UI"/>
        <family val="3"/>
        <charset val="128"/>
      </rPr>
      <t>： 移動通信サービスと「SoftBank 光」などのブロードバンドサービスをセットで契約する顧客に対して、移動通信サービスの通信料金を割り引くサービス</t>
    </r>
    <phoneticPr fontId="1"/>
  </si>
  <si>
    <r>
      <rPr>
        <b/>
        <sz val="11"/>
        <rFont val="Meiryo UI"/>
        <family val="3"/>
        <charset val="128"/>
      </rPr>
      <t>「SoftBank 光」</t>
    </r>
    <r>
      <rPr>
        <sz val="11"/>
        <rFont val="Meiryo UI"/>
        <family val="3"/>
        <charset val="128"/>
      </rPr>
      <t>：NTT東西の光アクセス回線の卸売りを利用した光回線サービスとISP（インターネット・サービス・プロバイダー）サービスを統合したサービス</t>
    </r>
    <phoneticPr fontId="1"/>
  </si>
  <si>
    <r>
      <rPr>
        <b/>
        <sz val="11"/>
        <rFont val="Meiryo UI"/>
        <family val="3"/>
        <charset val="128"/>
      </rPr>
      <t>「Yahoo! BB 光 with フレッツ」</t>
    </r>
    <r>
      <rPr>
        <sz val="11"/>
        <rFont val="Meiryo UI"/>
        <family val="3"/>
        <charset val="128"/>
      </rPr>
      <t>：NTT東西の光アクセス回線「フレッツ光シリーズ」とセットで提供するISPサービス</t>
    </r>
    <phoneticPr fontId="1"/>
  </si>
  <si>
    <r>
      <rPr>
        <b/>
        <sz val="11"/>
        <rFont val="Meiryo UI"/>
        <family val="3"/>
        <charset val="128"/>
      </rPr>
      <t>「Yahoo! BB ADSL」</t>
    </r>
    <r>
      <rPr>
        <sz val="11"/>
        <rFont val="Meiryo UI"/>
        <family val="3"/>
        <charset val="128"/>
      </rPr>
      <t>：ADSL回線サービスとISPサービスを統合したサービス</t>
    </r>
    <phoneticPr fontId="1"/>
  </si>
  <si>
    <r>
      <rPr>
        <b/>
        <sz val="11"/>
        <rFont val="Meiryo UI"/>
        <family val="3"/>
        <charset val="128"/>
      </rPr>
      <t>ARPU(Average Revenue Per User)</t>
    </r>
    <r>
      <rPr>
        <sz val="11"/>
        <rFont val="Meiryo UI"/>
        <family val="3"/>
        <charset val="128"/>
      </rPr>
      <t>：1契約当たりの月間平均収入</t>
    </r>
    <phoneticPr fontId="1"/>
  </si>
  <si>
    <t>ii. ブロードバンド</t>
    <phoneticPr fontId="1"/>
  </si>
  <si>
    <r>
      <rPr>
        <b/>
        <sz val="11"/>
        <rFont val="Meiryo UI"/>
        <family val="3"/>
        <charset val="128"/>
      </rPr>
      <t>調整後</t>
    </r>
    <r>
      <rPr>
        <b/>
        <sz val="11"/>
        <rFont val="Arial"/>
        <family val="2"/>
      </rPr>
      <t xml:space="preserve"> </t>
    </r>
    <r>
      <rPr>
        <b/>
        <sz val="11"/>
        <rFont val="Meiryo UI"/>
        <family val="3"/>
        <charset val="128"/>
      </rPr>
      <t>有利子負債</t>
    </r>
    <r>
      <rPr>
        <b/>
        <sz val="11"/>
        <rFont val="Arial"/>
        <family val="2"/>
      </rPr>
      <t xml:space="preserve"> | Adj. interest-bearing debt</t>
    </r>
    <rPh sb="0" eb="3">
      <t>チョウセイゴ</t>
    </rPh>
    <rPh sb="4" eb="5">
      <t>ユウ</t>
    </rPh>
    <rPh sb="5" eb="7">
      <t>リシ</t>
    </rPh>
    <rPh sb="7" eb="9">
      <t>フサイ</t>
    </rPh>
    <phoneticPr fontId="1"/>
  </si>
  <si>
    <r>
      <t xml:space="preserve">(A) </t>
    </r>
    <r>
      <rPr>
        <b/>
        <sz val="11"/>
        <rFont val="Meiryo UI"/>
        <family val="3"/>
        <charset val="128"/>
      </rPr>
      <t>指標算出用</t>
    </r>
    <r>
      <rPr>
        <b/>
        <sz val="11"/>
        <rFont val="Arial"/>
        <family val="2"/>
      </rPr>
      <t xml:space="preserve"> </t>
    </r>
    <r>
      <rPr>
        <b/>
        <sz val="11"/>
        <rFont val="Meiryo UI"/>
        <family val="3"/>
        <charset val="128"/>
      </rPr>
      <t>有利子負債</t>
    </r>
    <r>
      <rPr>
        <b/>
        <sz val="11"/>
        <rFont val="Arial"/>
        <family val="2"/>
      </rPr>
      <t xml:space="preserve"> | Interest-bearing debt for indicator calculation</t>
    </r>
    <rPh sb="4" eb="6">
      <t>シヒョウ</t>
    </rPh>
    <rPh sb="6" eb="8">
      <t>サンシュツ</t>
    </rPh>
    <rPh sb="8" eb="9">
      <t>ヨウ</t>
    </rPh>
    <rPh sb="10" eb="11">
      <t>ユウ</t>
    </rPh>
    <rPh sb="11" eb="13">
      <t>リシ</t>
    </rPh>
    <rPh sb="13" eb="15">
      <t>フサイ</t>
    </rPh>
    <phoneticPr fontId="1"/>
  </si>
  <si>
    <r>
      <t>(</t>
    </r>
    <r>
      <rPr>
        <sz val="11"/>
        <rFont val="Meiryo UI"/>
        <family val="3"/>
        <charset val="128"/>
      </rPr>
      <t>ー</t>
    </r>
    <r>
      <rPr>
        <sz val="11"/>
        <rFont val="Arial"/>
        <family val="2"/>
      </rPr>
      <t xml:space="preserve">) </t>
    </r>
    <r>
      <rPr>
        <sz val="11"/>
        <rFont val="Meiryo UI"/>
        <family val="3"/>
        <charset val="128"/>
      </rPr>
      <t>ジャパンネット銀行の手元流動性</t>
    </r>
    <r>
      <rPr>
        <sz val="11"/>
        <rFont val="Arial"/>
        <family val="2"/>
      </rPr>
      <t xml:space="preserve"> | Cash position at Japan Net Bank</t>
    </r>
    <rPh sb="11" eb="13">
      <t>ギンコウ</t>
    </rPh>
    <rPh sb="14" eb="15">
      <t>テ</t>
    </rPh>
    <rPh sb="15" eb="16">
      <t>モト</t>
    </rPh>
    <rPh sb="16" eb="19">
      <t>リュウドウセイ</t>
    </rPh>
    <phoneticPr fontId="1"/>
  </si>
  <si>
    <r>
      <t xml:space="preserve">(B) </t>
    </r>
    <r>
      <rPr>
        <b/>
        <sz val="11"/>
        <rFont val="Meiryo UI"/>
        <family val="3"/>
        <charset val="128"/>
      </rPr>
      <t>指標算出用</t>
    </r>
    <r>
      <rPr>
        <b/>
        <sz val="11"/>
        <rFont val="Arial"/>
        <family val="2"/>
      </rPr>
      <t xml:space="preserve"> </t>
    </r>
    <r>
      <rPr>
        <b/>
        <sz val="11"/>
        <rFont val="Meiryo UI"/>
        <family val="3"/>
        <charset val="128"/>
      </rPr>
      <t>手元流動性</t>
    </r>
    <r>
      <rPr>
        <b/>
        <sz val="11"/>
        <rFont val="Arial"/>
        <family val="2"/>
      </rPr>
      <t xml:space="preserve"> | Cash position for indicator calculation</t>
    </r>
    <rPh sb="4" eb="6">
      <t>シヒョウ</t>
    </rPh>
    <rPh sb="6" eb="8">
      <t>サンシュツ</t>
    </rPh>
    <rPh sb="8" eb="9">
      <t>ヨウ</t>
    </rPh>
    <rPh sb="10" eb="12">
      <t>テモト</t>
    </rPh>
    <rPh sb="12" eb="15">
      <t>リュウドウセイ</t>
    </rPh>
    <phoneticPr fontId="1"/>
  </si>
  <si>
    <r>
      <t xml:space="preserve">(C) </t>
    </r>
    <r>
      <rPr>
        <b/>
        <sz val="11"/>
        <rFont val="Meiryo UI"/>
        <family val="3"/>
        <charset val="128"/>
      </rPr>
      <t>指標算出用</t>
    </r>
    <r>
      <rPr>
        <b/>
        <sz val="11"/>
        <rFont val="Arial"/>
        <family val="2"/>
      </rPr>
      <t xml:space="preserve"> </t>
    </r>
    <r>
      <rPr>
        <b/>
        <sz val="11"/>
        <rFont val="Meiryo UI"/>
        <family val="3"/>
        <charset val="128"/>
      </rPr>
      <t>純有利子負債</t>
    </r>
    <r>
      <rPr>
        <b/>
        <sz val="11"/>
        <rFont val="Arial"/>
        <family val="2"/>
      </rPr>
      <t xml:space="preserve"> | Net interest-bearing debt for indicator calculation  =  (A) - (B)</t>
    </r>
    <rPh sb="10" eb="11">
      <t>ジュン</t>
    </rPh>
    <rPh sb="11" eb="14">
      <t>ユウリシ</t>
    </rPh>
    <rPh sb="14" eb="16">
      <t>フサイ</t>
    </rPh>
    <phoneticPr fontId="1"/>
  </si>
  <si>
    <r>
      <rPr>
        <b/>
        <sz val="11"/>
        <rFont val="Meiryo UI"/>
        <family val="3"/>
        <charset val="128"/>
      </rPr>
      <t>連結</t>
    </r>
    <r>
      <rPr>
        <b/>
        <sz val="11"/>
        <rFont val="Arial"/>
        <family val="2"/>
      </rPr>
      <t>BS</t>
    </r>
    <r>
      <rPr>
        <b/>
        <sz val="11"/>
        <rFont val="Meiryo UI"/>
        <family val="3"/>
        <charset val="128"/>
      </rPr>
      <t>の親会社の所有者に帰属する持分</t>
    </r>
    <r>
      <rPr>
        <b/>
        <sz val="11"/>
        <rFont val="Arial"/>
        <family val="2"/>
      </rPr>
      <t xml:space="preserve"> | Equity attributable to owners of the parent in consolidated B/S</t>
    </r>
    <rPh sb="0" eb="2">
      <t>レンケツ</t>
    </rPh>
    <phoneticPr fontId="1"/>
  </si>
  <si>
    <t>Definitions and Calculation Methods of KPIs - 2 (Sprint Segment and Arm Segment)</t>
    <phoneticPr fontId="1"/>
  </si>
  <si>
    <r>
      <t>(</t>
    </r>
    <r>
      <rPr>
        <sz val="11"/>
        <rFont val="Meiryo UI"/>
        <family val="3"/>
        <charset val="128"/>
      </rPr>
      <t>ー</t>
    </r>
    <r>
      <rPr>
        <sz val="11"/>
        <rFont val="Arial"/>
        <family val="2"/>
      </rPr>
      <t xml:space="preserve">) </t>
    </r>
    <r>
      <rPr>
        <sz val="11"/>
        <rFont val="Meiryo UI"/>
        <family val="3"/>
        <charset val="128"/>
      </rPr>
      <t>ソフトバンク・ビジョン・ファンドおよびデルタ・ファンドの有利子負債</t>
    </r>
    <r>
      <rPr>
        <sz val="11"/>
        <rFont val="Arial"/>
        <family val="2"/>
      </rPr>
      <t xml:space="preserve"> | Interest-bearing debt at SVF and DF</t>
    </r>
    <rPh sb="32" eb="33">
      <t>ユウ</t>
    </rPh>
    <rPh sb="33" eb="35">
      <t>リシ</t>
    </rPh>
    <rPh sb="35" eb="37">
      <t>フサイ</t>
    </rPh>
    <phoneticPr fontId="1"/>
  </si>
  <si>
    <r>
      <t>(</t>
    </r>
    <r>
      <rPr>
        <sz val="11"/>
        <rFont val="Meiryo UI"/>
        <family val="3"/>
        <charset val="128"/>
      </rPr>
      <t>ー</t>
    </r>
    <r>
      <rPr>
        <sz val="11"/>
        <rFont val="Arial"/>
        <family val="2"/>
      </rPr>
      <t xml:space="preserve">) </t>
    </r>
    <r>
      <rPr>
        <sz val="11"/>
        <rFont val="Meiryo UI"/>
        <family val="3"/>
        <charset val="128"/>
      </rPr>
      <t>ソフトバンク・ビジョン・ファンドおよびデルタ・ファンドの手元流動性</t>
    </r>
    <r>
      <rPr>
        <sz val="11"/>
        <rFont val="Arial"/>
        <family val="2"/>
      </rPr>
      <t xml:space="preserve"> | Cash position at SVF and DF</t>
    </r>
    <rPh sb="32" eb="33">
      <t>テ</t>
    </rPh>
    <rPh sb="33" eb="34">
      <t>モト</t>
    </rPh>
    <rPh sb="34" eb="37">
      <t>リュウドウセイ</t>
    </rPh>
    <phoneticPr fontId="1"/>
  </si>
  <si>
    <r>
      <rPr>
        <sz val="11"/>
        <rFont val="Meiryo UI"/>
        <family val="3"/>
        <charset val="128"/>
      </rPr>
      <t>純利益</t>
    </r>
    <r>
      <rPr>
        <sz val="11"/>
        <rFont val="Arial"/>
        <family val="2"/>
      </rPr>
      <t xml:space="preserve"> | Net income</t>
    </r>
    <rPh sb="0" eb="3">
      <t>ジュンリエキ</t>
    </rPh>
    <phoneticPr fontId="1"/>
  </si>
  <si>
    <r>
      <rPr>
        <sz val="11"/>
        <color theme="1"/>
        <rFont val="Meiryo UI"/>
        <family val="3"/>
        <charset val="128"/>
      </rPr>
      <t>純利益</t>
    </r>
    <r>
      <rPr>
        <sz val="11"/>
        <color theme="1"/>
        <rFont val="Arial"/>
        <family val="2"/>
      </rPr>
      <t xml:space="preserve"> | Net income</t>
    </r>
    <rPh sb="0" eb="3">
      <t>ジュンリエキ</t>
    </rPh>
    <phoneticPr fontId="1"/>
  </si>
  <si>
    <r>
      <rPr>
        <sz val="11"/>
        <rFont val="Meiryo UI"/>
        <family val="3"/>
        <charset val="128"/>
      </rPr>
      <t>税引前利益</t>
    </r>
    <r>
      <rPr>
        <sz val="11"/>
        <rFont val="Arial"/>
        <family val="2"/>
      </rPr>
      <t xml:space="preserve"> | Income before income tax</t>
    </r>
    <rPh sb="0" eb="2">
      <t>ゼイビキ</t>
    </rPh>
    <rPh sb="2" eb="3">
      <t>マエ</t>
    </rPh>
    <rPh sb="3" eb="5">
      <t>リエキ</t>
    </rPh>
    <phoneticPr fontId="1"/>
  </si>
  <si>
    <r>
      <rPr>
        <sz val="11"/>
        <color theme="1"/>
        <rFont val="Meiryo UI"/>
        <family val="3"/>
        <charset val="128"/>
      </rPr>
      <t>税引前利益</t>
    </r>
    <r>
      <rPr>
        <sz val="11"/>
        <color theme="1"/>
        <rFont val="Arial"/>
        <family val="2"/>
      </rPr>
      <t xml:space="preserve"> | Income before income tax</t>
    </r>
    <rPh sb="0" eb="2">
      <t>ゼイビキ</t>
    </rPh>
    <rPh sb="2" eb="3">
      <t>マエ</t>
    </rPh>
    <rPh sb="3" eb="5">
      <t>リエキ</t>
    </rPh>
    <phoneticPr fontId="1"/>
  </si>
  <si>
    <r>
      <rPr>
        <sz val="11"/>
        <color theme="1"/>
        <rFont val="Meiryo UI"/>
        <family val="3"/>
        <charset val="128"/>
      </rPr>
      <t>「おうち割</t>
    </r>
    <r>
      <rPr>
        <sz val="11"/>
        <color theme="1"/>
        <rFont val="Arial"/>
        <family val="2"/>
      </rPr>
      <t xml:space="preserve"> </t>
    </r>
    <r>
      <rPr>
        <sz val="11"/>
        <color theme="1"/>
        <rFont val="Meiryo UI"/>
        <family val="3"/>
        <charset val="128"/>
      </rPr>
      <t>光セット」の累計適用件数</t>
    </r>
    <r>
      <rPr>
        <sz val="11"/>
        <color theme="1"/>
        <rFont val="Arial"/>
        <family val="2"/>
      </rPr>
      <t xml:space="preserve"> |
</t>
    </r>
    <r>
      <rPr>
        <sz val="10"/>
        <color theme="1"/>
        <rFont val="Arial"/>
        <family val="2"/>
      </rPr>
      <t xml:space="preserve">Cumulative applications for the </t>
    </r>
    <r>
      <rPr>
        <i/>
        <sz val="10"/>
        <color theme="1"/>
        <rFont val="Arial"/>
        <family val="2"/>
      </rPr>
      <t>Home Bundle Discount Hikari Set</t>
    </r>
    <rPh sb="4" eb="5">
      <t>ワリ</t>
    </rPh>
    <rPh sb="6" eb="7">
      <t>ヒカリ</t>
    </rPh>
    <rPh sb="12" eb="14">
      <t>ルイケイ</t>
    </rPh>
    <rPh sb="14" eb="16">
      <t>テキヨウ</t>
    </rPh>
    <rPh sb="16" eb="18">
      <t>ケンスウ</t>
    </rPh>
    <phoneticPr fontId="10"/>
  </si>
  <si>
    <r>
      <t xml:space="preserve">*Segment income = net sales </t>
    </r>
    <r>
      <rPr>
        <sz val="12"/>
        <rFont val="Meiryo UI"/>
        <family val="3"/>
        <charset val="128"/>
      </rPr>
      <t>−</t>
    </r>
    <r>
      <rPr>
        <sz val="12"/>
        <rFont val="Arial"/>
        <family val="2"/>
      </rPr>
      <t xml:space="preserve"> operating expenses (cost of sales + selling, general and administrative expenses) ± other operating income and loss, for each segment
*Adjusted EBITDA = segment income + depreciation and amortization ± other adjustments</t>
    </r>
    <phoneticPr fontId="1"/>
  </si>
  <si>
    <r>
      <t>(</t>
    </r>
    <r>
      <rPr>
        <sz val="11"/>
        <rFont val="Meiryo UI"/>
        <family val="3"/>
        <charset val="128"/>
      </rPr>
      <t>ー</t>
    </r>
    <r>
      <rPr>
        <sz val="11"/>
        <rFont val="Arial"/>
        <family val="2"/>
      </rPr>
      <t xml:space="preserve">) </t>
    </r>
    <r>
      <rPr>
        <sz val="11"/>
        <rFont val="Meiryo UI"/>
        <family val="3"/>
        <charset val="128"/>
      </rPr>
      <t>アリババ株式に係る株式先渡契約金融負債</t>
    </r>
    <r>
      <rPr>
        <sz val="11"/>
        <rFont val="Arial"/>
        <family val="2"/>
      </rPr>
      <t xml:space="preserve"> | 
     Financial liabilities relating to variable prepaid forward contract for Alibaba shares</t>
    </r>
    <rPh sb="8" eb="10">
      <t>カブシキ</t>
    </rPh>
    <rPh sb="11" eb="12">
      <t>カカ</t>
    </rPh>
    <rPh sb="13" eb="15">
      <t>カブシキ</t>
    </rPh>
    <rPh sb="15" eb="16">
      <t>サキ</t>
    </rPh>
    <rPh sb="16" eb="17">
      <t>ワタル</t>
    </rPh>
    <rPh sb="17" eb="19">
      <t>ケイヤク</t>
    </rPh>
    <rPh sb="19" eb="21">
      <t>キンユウ</t>
    </rPh>
    <rPh sb="21" eb="23">
      <t>フサイ</t>
    </rPh>
    <phoneticPr fontId="1"/>
  </si>
  <si>
    <r>
      <t>(</t>
    </r>
    <r>
      <rPr>
        <sz val="11"/>
        <rFont val="Meiryo UI"/>
        <family val="3"/>
        <charset val="128"/>
      </rPr>
      <t>ー</t>
    </r>
    <r>
      <rPr>
        <sz val="11"/>
        <rFont val="Arial"/>
        <family val="2"/>
      </rPr>
      <t xml:space="preserve">) </t>
    </r>
    <r>
      <rPr>
        <sz val="11"/>
        <rFont val="Meiryo UI"/>
        <family val="3"/>
        <charset val="128"/>
      </rPr>
      <t>ソフトバンク・ビジョン・ファンドおよびデルタ・ファンド事業、ジャパンネット銀行の調整後</t>
    </r>
    <r>
      <rPr>
        <sz val="11"/>
        <rFont val="Arial"/>
        <family val="2"/>
      </rPr>
      <t>EBITDA |
      Adj. EBITDA at SVF and DF segment  and Japan Net Bank</t>
    </r>
    <rPh sb="44" eb="47">
      <t>チョウセイゴ</t>
    </rPh>
    <phoneticPr fontId="1"/>
  </si>
  <si>
    <t>Sprint Segment</t>
  </si>
  <si>
    <t>Arm Segment</t>
  </si>
  <si>
    <t>-14-</t>
    <phoneticPr fontId="1"/>
  </si>
  <si>
    <t>-15-</t>
    <phoneticPr fontId="1"/>
  </si>
  <si>
    <t>-16-</t>
    <phoneticPr fontId="1"/>
  </si>
  <si>
    <t>-17-</t>
    <phoneticPr fontId="1"/>
  </si>
  <si>
    <r>
      <t xml:space="preserve">   Number of churn excludes the number of subscribers who switch between </t>
    </r>
    <r>
      <rPr>
        <i/>
        <sz val="10"/>
        <rFont val="Arial"/>
        <family val="2"/>
      </rPr>
      <t>SoftBank</t>
    </r>
    <r>
      <rPr>
        <sz val="10"/>
        <rFont val="Arial"/>
        <family val="2"/>
      </rPr>
      <t>,</t>
    </r>
    <r>
      <rPr>
        <i/>
        <sz val="10"/>
        <rFont val="Arial"/>
        <family val="2"/>
      </rPr>
      <t xml:space="preserve"> Y!mobile</t>
    </r>
    <r>
      <rPr>
        <sz val="10"/>
        <rFont val="Arial"/>
        <family val="2"/>
      </rPr>
      <t>,</t>
    </r>
    <r>
      <rPr>
        <i/>
        <sz val="10"/>
        <rFont val="Arial"/>
        <family val="2"/>
      </rPr>
      <t xml:space="preserve"> </t>
    </r>
    <r>
      <rPr>
        <sz val="10"/>
        <rFont val="Arial"/>
        <family val="2"/>
      </rPr>
      <t xml:space="preserve">and </t>
    </r>
    <r>
      <rPr>
        <i/>
        <sz val="10"/>
        <rFont val="Arial"/>
        <family val="2"/>
      </rPr>
      <t xml:space="preserve">LINE MOBILE </t>
    </r>
    <r>
      <rPr>
        <sz val="10"/>
        <rFont val="Arial"/>
        <family val="2"/>
      </rPr>
      <t>using Mobile Number Portability (MNP).</t>
    </r>
    <phoneticPr fontId="10"/>
  </si>
  <si>
    <t xml:space="preserve">  Deactivations: the total number of subscribers that churned during the relevant period. The number of deactivations excludes the number of subscribers 
                          who switch between prepaid and postpaid. It also excludes newly acquired customers who leaves shortly after activation.</t>
    <phoneticPr fontId="10"/>
  </si>
  <si>
    <r>
      <rPr>
        <b/>
        <sz val="11"/>
        <rFont val="Meiryo UI"/>
        <family val="3"/>
        <charset val="128"/>
      </rPr>
      <t>調整後</t>
    </r>
    <r>
      <rPr>
        <b/>
        <sz val="11"/>
        <rFont val="Arial"/>
        <family val="2"/>
      </rPr>
      <t xml:space="preserve"> </t>
    </r>
    <r>
      <rPr>
        <b/>
        <sz val="11"/>
        <rFont val="Meiryo UI"/>
        <family val="3"/>
        <charset val="128"/>
      </rPr>
      <t>純有利子負債</t>
    </r>
    <r>
      <rPr>
        <b/>
        <sz val="11"/>
        <rFont val="Arial"/>
        <family val="2"/>
      </rPr>
      <t xml:space="preserve"> | Adj. net interest-bearing debt</t>
    </r>
    <rPh sb="0" eb="3">
      <t>チョウセイゴ</t>
    </rPh>
    <rPh sb="4" eb="5">
      <t>ジュン</t>
    </rPh>
    <rPh sb="5" eb="8">
      <t>ユウリシ</t>
    </rPh>
    <rPh sb="8" eb="10">
      <t>フサイ</t>
    </rPh>
    <phoneticPr fontId="1"/>
  </si>
  <si>
    <r>
      <rPr>
        <sz val="11"/>
        <rFont val="Meiryo UI"/>
        <family val="3"/>
        <charset val="128"/>
      </rPr>
      <t>（十億個</t>
    </r>
    <r>
      <rPr>
        <sz val="11"/>
        <rFont val="Arial"/>
        <family val="2"/>
      </rPr>
      <t xml:space="preserve"> | Billion</t>
    </r>
    <r>
      <rPr>
        <sz val="11"/>
        <rFont val="Meiryo UI"/>
        <family val="3"/>
        <charset val="128"/>
      </rPr>
      <t>）</t>
    </r>
    <rPh sb="1" eb="4">
      <t>ジュウオクコ</t>
    </rPh>
    <phoneticPr fontId="1"/>
  </si>
  <si>
    <r>
      <rPr>
        <sz val="11"/>
        <rFont val="Meiryo UI"/>
        <family val="3"/>
        <charset val="128"/>
      </rPr>
      <t>為替換算影響額</t>
    </r>
    <r>
      <rPr>
        <sz val="11"/>
        <rFont val="Arial"/>
        <family val="2"/>
      </rPr>
      <t xml:space="preserve"> | Effect of foreign exchange translation</t>
    </r>
    <rPh sb="0" eb="2">
      <t>カワセ</t>
    </rPh>
    <rPh sb="2" eb="4">
      <t>カンザン</t>
    </rPh>
    <rPh sb="4" eb="6">
      <t>エイキョウ</t>
    </rPh>
    <rPh sb="6" eb="7">
      <t>ガク</t>
    </rPh>
    <phoneticPr fontId="1"/>
  </si>
  <si>
    <r>
      <rPr>
        <sz val="11"/>
        <color theme="1"/>
        <rFont val="Meiryo UI"/>
        <family val="3"/>
        <charset val="128"/>
      </rPr>
      <t>ソフトバンク・ビジョン・ファンドおよびデルタ・ファンド事業の投資に関する調整額</t>
    </r>
    <r>
      <rPr>
        <sz val="11"/>
        <color theme="1"/>
        <rFont val="Arial"/>
        <family val="2"/>
      </rPr>
      <t xml:space="preserve"> | 
Adjustments relating to investments in SVF and DF</t>
    </r>
    <rPh sb="27" eb="29">
      <t>ジギョウ</t>
    </rPh>
    <rPh sb="30" eb="32">
      <t>トウシ</t>
    </rPh>
    <rPh sb="33" eb="34">
      <t>カン</t>
    </rPh>
    <rPh sb="36" eb="38">
      <t>チョウセイ</t>
    </rPh>
    <rPh sb="38" eb="39">
      <t>ガク</t>
    </rPh>
    <phoneticPr fontId="1"/>
  </si>
  <si>
    <t>未実現評価損益 | 
Unrealized gain and loss on valuation of investments</t>
    <rPh sb="0" eb="3">
      <t>ミジツゲン</t>
    </rPh>
    <rPh sb="3" eb="5">
      <t>ヒョウカ</t>
    </rPh>
    <rPh sb="5" eb="7">
      <t>ソンエキ</t>
    </rPh>
    <phoneticPr fontId="1"/>
  </si>
  <si>
    <t>為替換算影響額 | Effect of foreign exchange translation</t>
    <phoneticPr fontId="1"/>
  </si>
  <si>
    <t>Liabilities and equity</t>
    <phoneticPr fontId="10"/>
  </si>
  <si>
    <t>Total equity</t>
    <phoneticPr fontId="10"/>
  </si>
  <si>
    <t>Total liabilities and equity</t>
    <phoneticPr fontId="10"/>
  </si>
  <si>
    <r>
      <rPr>
        <b/>
        <sz val="12"/>
        <rFont val="Meiryo UI"/>
        <family val="3"/>
        <charset val="128"/>
      </rPr>
      <t>営業利益</t>
    </r>
    <r>
      <rPr>
        <b/>
        <sz val="12"/>
        <rFont val="Arial"/>
        <family val="2"/>
      </rPr>
      <t xml:space="preserve"> | Operating income</t>
    </r>
    <phoneticPr fontId="1"/>
  </si>
  <si>
    <r>
      <rPr>
        <sz val="12"/>
        <rFont val="Meiryo UI"/>
        <family val="3"/>
        <charset val="128"/>
      </rPr>
      <t>減価償却費及び償却費</t>
    </r>
    <r>
      <rPr>
        <sz val="12"/>
        <rFont val="Arial"/>
        <family val="2"/>
      </rPr>
      <t xml:space="preserve"> | Depreciation and amortization</t>
    </r>
    <phoneticPr fontId="1"/>
  </si>
  <si>
    <r>
      <t>(</t>
    </r>
    <r>
      <rPr>
        <sz val="11"/>
        <rFont val="Meiryo UI"/>
        <family val="3"/>
        <charset val="128"/>
      </rPr>
      <t>＋</t>
    </r>
    <r>
      <rPr>
        <sz val="11"/>
        <rFont val="Arial"/>
        <family val="2"/>
      </rPr>
      <t>) 2017</t>
    </r>
    <r>
      <rPr>
        <sz val="11"/>
        <rFont val="Meiryo UI"/>
        <family val="3"/>
        <charset val="128"/>
      </rPr>
      <t>年</t>
    </r>
    <r>
      <rPr>
        <sz val="11"/>
        <rFont val="Arial"/>
        <family val="2"/>
      </rPr>
      <t>7</t>
    </r>
    <r>
      <rPr>
        <sz val="11"/>
        <rFont val="Meiryo UI"/>
        <family val="3"/>
        <charset val="128"/>
      </rPr>
      <t>月に発行したハイブリッド債の</t>
    </r>
    <r>
      <rPr>
        <sz val="11"/>
        <rFont val="Arial"/>
        <family val="2"/>
      </rPr>
      <t>50</t>
    </r>
    <r>
      <rPr>
        <sz val="11"/>
        <rFont val="Meiryo UI"/>
        <family val="3"/>
        <charset val="128"/>
      </rPr>
      <t>％</t>
    </r>
    <r>
      <rPr>
        <sz val="11"/>
        <rFont val="Arial"/>
        <family val="2"/>
      </rPr>
      <t xml:space="preserve"> | 50% of Hybrid Notes issued in Jul 2017</t>
    </r>
    <phoneticPr fontId="1"/>
  </si>
  <si>
    <r>
      <t>(</t>
    </r>
    <r>
      <rPr>
        <sz val="11"/>
        <rFont val="Meiryo UI"/>
        <family val="3"/>
        <charset val="128"/>
      </rPr>
      <t>＋</t>
    </r>
    <r>
      <rPr>
        <sz val="11"/>
        <rFont val="Arial"/>
        <family val="2"/>
      </rPr>
      <t xml:space="preserve">) </t>
    </r>
    <r>
      <rPr>
        <sz val="11"/>
        <rFont val="Meiryo UI"/>
        <family val="3"/>
        <charset val="128"/>
      </rPr>
      <t>流動資産に含まれる短期投資</t>
    </r>
    <r>
      <rPr>
        <sz val="11"/>
        <rFont val="Arial"/>
        <family val="2"/>
      </rPr>
      <t xml:space="preserve"> | Shot-term investments included in current assets</t>
    </r>
    <phoneticPr fontId="1"/>
  </si>
  <si>
    <r>
      <t>(</t>
    </r>
    <r>
      <rPr>
        <sz val="11"/>
        <rFont val="Meiryo UI"/>
        <family val="3"/>
        <charset val="128"/>
      </rPr>
      <t>ー</t>
    </r>
    <r>
      <rPr>
        <sz val="11"/>
        <rFont val="Arial"/>
        <family val="2"/>
      </rPr>
      <t>) 2017</t>
    </r>
    <r>
      <rPr>
        <sz val="11"/>
        <rFont val="Meiryo UI"/>
        <family val="3"/>
        <charset val="128"/>
      </rPr>
      <t>年</t>
    </r>
    <r>
      <rPr>
        <sz val="11"/>
        <rFont val="Arial"/>
        <family val="2"/>
      </rPr>
      <t>7</t>
    </r>
    <r>
      <rPr>
        <sz val="11"/>
        <rFont val="Meiryo UI"/>
        <family val="3"/>
        <charset val="128"/>
      </rPr>
      <t>月に発行したハイブリッド債の</t>
    </r>
    <r>
      <rPr>
        <sz val="11"/>
        <rFont val="Arial"/>
        <family val="2"/>
      </rPr>
      <t>50</t>
    </r>
    <r>
      <rPr>
        <sz val="11"/>
        <rFont val="Meiryo UI"/>
        <family val="3"/>
        <charset val="128"/>
      </rPr>
      <t>％</t>
    </r>
    <r>
      <rPr>
        <sz val="11"/>
        <rFont val="Arial"/>
        <family val="2"/>
      </rPr>
      <t xml:space="preserve"> | 50% of Hybrid Notes issued in Jul 2017</t>
    </r>
    <phoneticPr fontId="1"/>
  </si>
  <si>
    <r>
      <t xml:space="preserve">(E) </t>
    </r>
    <r>
      <rPr>
        <b/>
        <sz val="11"/>
        <rFont val="Meiryo UI"/>
        <family val="3"/>
        <charset val="128"/>
      </rPr>
      <t>指標算出用</t>
    </r>
    <r>
      <rPr>
        <b/>
        <sz val="11"/>
        <rFont val="Arial"/>
        <family val="2"/>
      </rPr>
      <t xml:space="preserve"> </t>
    </r>
    <r>
      <rPr>
        <b/>
        <sz val="11"/>
        <rFont val="Meiryo UI"/>
        <family val="3"/>
        <charset val="128"/>
      </rPr>
      <t>調整後</t>
    </r>
    <r>
      <rPr>
        <b/>
        <sz val="11"/>
        <rFont val="Arial"/>
        <family val="2"/>
      </rPr>
      <t>EBITDA (</t>
    </r>
    <r>
      <rPr>
        <b/>
        <sz val="11"/>
        <rFont val="Meiryo UI"/>
        <family val="3"/>
        <charset val="128"/>
      </rPr>
      <t>直近</t>
    </r>
    <r>
      <rPr>
        <b/>
        <sz val="11"/>
        <rFont val="Arial"/>
        <family val="2"/>
      </rPr>
      <t>12</t>
    </r>
    <r>
      <rPr>
        <b/>
        <sz val="11"/>
        <rFont val="Meiryo UI"/>
        <family val="3"/>
        <charset val="128"/>
      </rPr>
      <t>カ月累計</t>
    </r>
    <r>
      <rPr>
        <b/>
        <sz val="11"/>
        <rFont val="Arial"/>
        <family val="2"/>
      </rPr>
      <t xml:space="preserve">) | Adj. EBITDA (LTM) for indicator calculation </t>
    </r>
    <phoneticPr fontId="1"/>
  </si>
  <si>
    <t>　*ポイント等や「半額サポート」に係る通信サービス売上控除額は、ARPUの算定には含まれません</t>
    <rPh sb="6" eb="7">
      <t>トウ</t>
    </rPh>
    <rPh sb="9" eb="11">
      <t>ハンガク</t>
    </rPh>
    <rPh sb="17" eb="18">
      <t>カカ</t>
    </rPh>
    <rPh sb="19" eb="21">
      <t>ツウシン</t>
    </rPh>
    <rPh sb="25" eb="27">
      <t>ウリアゲ</t>
    </rPh>
    <rPh sb="27" eb="29">
      <t>コウジョ</t>
    </rPh>
    <rPh sb="29" eb="30">
      <t>ガク</t>
    </rPh>
    <rPh sb="37" eb="39">
      <t>サンテイ</t>
    </rPh>
    <rPh sb="41" eb="42">
      <t>フク</t>
    </rPh>
    <phoneticPr fontId="1"/>
  </si>
  <si>
    <t>* ソフトバンク・ビジョン・ファンドおよびデルタ・ファンドからの営業利益＝ソフトバンク・ビジョン・ファンドおよびデルタ・ファンドからの投資損益（子会社株式に対する投資損益を除く）－営業費用</t>
    <phoneticPr fontId="1"/>
  </si>
  <si>
    <t>* 調整後EBITDA＝営業利益＋減価償却費及び償却費 - 子会社の支配喪失に伴う利益 ± ソフトバンク・ビジョン・ファンドおよびデルタ・ファンド事業における投資に関する調整額（未実現評価損益および為替換算影響） ± その他の調整項目</t>
    <rPh sb="30" eb="33">
      <t>コガイシャ</t>
    </rPh>
    <rPh sb="34" eb="36">
      <t>シハイ</t>
    </rPh>
    <rPh sb="36" eb="38">
      <t>ソウシツ</t>
    </rPh>
    <rPh sb="39" eb="40">
      <t>トモナ</t>
    </rPh>
    <rPh sb="41" eb="43">
      <t>リエキ</t>
    </rPh>
    <rPh sb="89" eb="92">
      <t>ミジツゲン</t>
    </rPh>
    <rPh sb="92" eb="94">
      <t>ヒョウカ</t>
    </rPh>
    <rPh sb="94" eb="96">
      <t>ソンエキ</t>
    </rPh>
    <rPh sb="99" eb="101">
      <t>カワセ</t>
    </rPh>
    <rPh sb="101" eb="103">
      <t>カンサン</t>
    </rPh>
    <rPh sb="103" eb="105">
      <t>エイキョウ</t>
    </rPh>
    <phoneticPr fontId="1"/>
  </si>
  <si>
    <r>
      <rPr>
        <b/>
        <sz val="11"/>
        <rFont val="Meiryo UI"/>
        <family val="3"/>
        <charset val="128"/>
      </rPr>
      <t>販売数</t>
    </r>
    <r>
      <rPr>
        <sz val="11"/>
        <rFont val="Meiryo UI"/>
        <family val="3"/>
        <charset val="128"/>
      </rPr>
      <t>：新規契約数と機種変更数の合計値。MNP制度を利用して、「SoftBank」「Y!mobile」「LINEモバイル」の間で乗り換えが行われる際の新規契約は機種変更数に含まれる</t>
    </r>
    <phoneticPr fontId="1"/>
  </si>
  <si>
    <t>* ARPU、解約率および販売数の算出においては、「おうちのでんわ」に係る収入および契約数を含まない</t>
    <phoneticPr fontId="1"/>
  </si>
  <si>
    <r>
      <rPr>
        <b/>
        <sz val="11"/>
        <color theme="1"/>
        <rFont val="Meiryo UI"/>
        <family val="3"/>
        <charset val="128"/>
      </rPr>
      <t>技術関連業務従業員</t>
    </r>
    <r>
      <rPr>
        <sz val="11"/>
        <color theme="1"/>
        <rFont val="Meiryo UI"/>
        <family val="3"/>
        <charset val="128"/>
      </rPr>
      <t>：アームのテクノロジー製品およびサービスの調査、開発、メンテナンス、実装、サポートなどに従事する従業員</t>
    </r>
    <rPh sb="6" eb="9">
      <t>ジュウギョウイン</t>
    </rPh>
    <phoneticPr fontId="1"/>
  </si>
  <si>
    <r>
      <rPr>
        <sz val="11"/>
        <color theme="1"/>
        <rFont val="Meiryo UI"/>
        <family val="3"/>
        <charset val="128"/>
      </rPr>
      <t>純増契約数</t>
    </r>
    <r>
      <rPr>
        <sz val="11"/>
        <color theme="1"/>
        <rFont val="Arial"/>
        <family val="2"/>
      </rPr>
      <t xml:space="preserve"> | Net additions </t>
    </r>
    <r>
      <rPr>
        <vertAlign val="superscript"/>
        <sz val="11"/>
        <color theme="1"/>
        <rFont val="Arial"/>
        <family val="2"/>
      </rPr>
      <t>*2</t>
    </r>
    <rPh sb="0" eb="2">
      <t>ジュンゾウ</t>
    </rPh>
    <rPh sb="2" eb="5">
      <t>ケイヤクスウ</t>
    </rPh>
    <phoneticPr fontId="1"/>
  </si>
  <si>
    <r>
      <rPr>
        <sz val="11"/>
        <color theme="1"/>
        <rFont val="Meiryo UI"/>
        <family val="3"/>
        <charset val="128"/>
      </rPr>
      <t>累計契約数</t>
    </r>
    <r>
      <rPr>
        <sz val="11"/>
        <color theme="1"/>
        <rFont val="Arial"/>
        <family val="2"/>
      </rPr>
      <t xml:space="preserve"> | Cumulative subscribers </t>
    </r>
    <r>
      <rPr>
        <vertAlign val="superscript"/>
        <sz val="11"/>
        <color theme="1"/>
        <rFont val="Arial"/>
        <family val="2"/>
      </rPr>
      <t>*1</t>
    </r>
    <rPh sb="0" eb="2">
      <t>ルイケイ</t>
    </rPh>
    <rPh sb="2" eb="5">
      <t>ケイヤクスウ</t>
    </rPh>
    <phoneticPr fontId="1"/>
  </si>
  <si>
    <t>*1 FY17Q4より、一定の条件を満たしたプリペイド顧客に対する携帯端末の割賦販売を開始したことに伴い、当該プリペイド契約をポストペイド契約数に含めています。なお、過去については遡及修正を行っていません。</t>
    <phoneticPr fontId="1"/>
  </si>
  <si>
    <t>*1 From FY17Q4, as a result of the introduction of a non-Sprint branded postpaid plan allowing prepaid customers to purchase a device under an installment billing program, said prepaid customers are included in the postpaid sub-scriber base.
    A retroactive adjustment has not been made.</t>
    <phoneticPr fontId="1"/>
  </si>
  <si>
    <t>*2 Net additions exclude changes in the subscriber base resulting from such special factors as the acquisition of other companies by Sprint affiliate companies (regional telecom operators that use their own telecom networks to provide services under
    the Sprint brand), the dis-continuation of certain service plans at Sprint, or the establishment of venture companies by Sprint.</t>
    <phoneticPr fontId="1"/>
  </si>
  <si>
    <t>*2 純増数には、スプリントのアフィリエイト事業者（自前の通信ネットワークで「スプリント」ブランドのサービスを提供する地域通信事業者）による他企業買収、スプリントにおける一部サービスプランの停止およびスプリントによる合弁会社設立などの特殊要因による契約数の増減は
     含まれていません。</t>
    <phoneticPr fontId="1"/>
  </si>
  <si>
    <r>
      <t xml:space="preserve">FY2018 </t>
    </r>
    <r>
      <rPr>
        <b/>
        <sz val="11"/>
        <color theme="1"/>
        <rFont val="Meiryo UI"/>
        <family val="3"/>
        <charset val="128"/>
      </rPr>
      <t>新基準</t>
    </r>
    <r>
      <rPr>
        <b/>
        <sz val="11"/>
        <color theme="1"/>
        <rFont val="Arial"/>
        <family val="2"/>
      </rPr>
      <t xml:space="preserve"> | New standards</t>
    </r>
    <rPh sb="7" eb="8">
      <t>シン</t>
    </rPh>
    <phoneticPr fontId="1"/>
  </si>
  <si>
    <r>
      <t>FY2018</t>
    </r>
    <r>
      <rPr>
        <b/>
        <sz val="11"/>
        <color theme="1"/>
        <rFont val="Meiryo UI"/>
        <family val="3"/>
        <charset val="128"/>
      </rPr>
      <t xml:space="preserve"> 新基準 </t>
    </r>
    <r>
      <rPr>
        <b/>
        <sz val="11"/>
        <color theme="1"/>
        <rFont val="Arial"/>
        <family val="2"/>
      </rPr>
      <t>| New standards</t>
    </r>
    <phoneticPr fontId="1"/>
  </si>
  <si>
    <r>
      <rPr>
        <sz val="11"/>
        <color theme="1"/>
        <rFont val="Meiryo UI"/>
        <family val="3"/>
        <charset val="128"/>
      </rPr>
      <t>ポストペイド</t>
    </r>
    <r>
      <rPr>
        <sz val="11"/>
        <color theme="1"/>
        <rFont val="Arial"/>
        <family val="2"/>
      </rPr>
      <t xml:space="preserve"> | Postpaid</t>
    </r>
    <phoneticPr fontId="1"/>
  </si>
  <si>
    <r>
      <rPr>
        <sz val="12"/>
        <rFont val="Meiryo UI"/>
        <family val="3"/>
        <charset val="128"/>
      </rPr>
      <t>ソフトバンク・ビジョン・ファンド
およびデルタ・ファンド事業</t>
    </r>
    <rPh sb="28" eb="30">
      <t>ジギョウ</t>
    </rPh>
    <phoneticPr fontId="1"/>
  </si>
  <si>
    <r>
      <t xml:space="preserve">* </t>
    </r>
    <r>
      <rPr>
        <sz val="12"/>
        <rFont val="Meiryo UI"/>
        <family val="3"/>
        <charset val="128"/>
      </rPr>
      <t>セグメント利益＝ソフトバンク・ビジョン・ファンドからの投資損益</t>
    </r>
    <r>
      <rPr>
        <sz val="12"/>
        <rFont val="Arial"/>
        <family val="2"/>
      </rPr>
      <t xml:space="preserve"> </t>
    </r>
    <r>
      <rPr>
        <sz val="12"/>
        <rFont val="Meiryo UI"/>
        <family val="3"/>
        <charset val="128"/>
      </rPr>
      <t>＋</t>
    </r>
    <r>
      <rPr>
        <sz val="12"/>
        <rFont val="Arial"/>
        <family val="2"/>
      </rPr>
      <t xml:space="preserve"> </t>
    </r>
    <r>
      <rPr>
        <sz val="12"/>
        <rFont val="Meiryo UI"/>
        <family val="3"/>
        <charset val="128"/>
      </rPr>
      <t>デルタ・ファンドからの投資損益－営業費用</t>
    </r>
    <rPh sb="29" eb="31">
      <t>トウシ</t>
    </rPh>
    <rPh sb="31" eb="33">
      <t>ソンエキ</t>
    </rPh>
    <rPh sb="47" eb="49">
      <t>トウシ</t>
    </rPh>
    <rPh sb="49" eb="51">
      <t>ソンエキ</t>
    </rPh>
    <phoneticPr fontId="1"/>
  </si>
  <si>
    <r>
      <t xml:space="preserve">* </t>
    </r>
    <r>
      <rPr>
        <sz val="12"/>
        <rFont val="Meiryo UI"/>
        <family val="3"/>
        <charset val="128"/>
      </rPr>
      <t>調整後</t>
    </r>
    <r>
      <rPr>
        <sz val="12"/>
        <rFont val="Arial"/>
        <family val="2"/>
      </rPr>
      <t>EBITDA</t>
    </r>
    <r>
      <rPr>
        <sz val="12"/>
        <rFont val="Meiryo UI"/>
        <family val="3"/>
        <charset val="128"/>
      </rPr>
      <t>＝セグメント利益</t>
    </r>
    <r>
      <rPr>
        <sz val="12"/>
        <rFont val="Arial"/>
        <family val="2"/>
      </rPr>
      <t xml:space="preserve"> </t>
    </r>
    <r>
      <rPr>
        <sz val="12"/>
        <rFont val="Meiryo UI"/>
        <family val="3"/>
        <charset val="128"/>
      </rPr>
      <t>＋</t>
    </r>
    <r>
      <rPr>
        <sz val="12"/>
        <rFont val="Arial"/>
        <family val="2"/>
      </rPr>
      <t xml:space="preserve"> </t>
    </r>
    <r>
      <rPr>
        <sz val="12"/>
        <rFont val="Meiryo UI"/>
        <family val="3"/>
        <charset val="128"/>
      </rPr>
      <t>減価償却費及び償却費</t>
    </r>
    <r>
      <rPr>
        <sz val="12"/>
        <rFont val="Arial"/>
        <family val="2"/>
      </rPr>
      <t xml:space="preserve"> ± </t>
    </r>
    <r>
      <rPr>
        <sz val="12"/>
        <rFont val="Meiryo UI"/>
        <family val="3"/>
        <charset val="128"/>
      </rPr>
      <t>投資に関する調整額（未実現評価損益および為替換算調整額）</t>
    </r>
    <rPh sb="35" eb="37">
      <t>トウシ</t>
    </rPh>
    <rPh sb="38" eb="39">
      <t>カン</t>
    </rPh>
    <rPh sb="41" eb="43">
      <t>チョウセイ</t>
    </rPh>
    <rPh sb="43" eb="44">
      <t>ガク</t>
    </rPh>
    <rPh sb="45" eb="48">
      <t>ミジツゲン</t>
    </rPh>
    <rPh sb="48" eb="50">
      <t>ヒョウカ</t>
    </rPh>
    <rPh sb="50" eb="52">
      <t>ソンエキ</t>
    </rPh>
    <rPh sb="55" eb="57">
      <t>カワセ</t>
    </rPh>
    <rPh sb="57" eb="59">
      <t>カンサン</t>
    </rPh>
    <rPh sb="59" eb="61">
      <t>チョウセイ</t>
    </rPh>
    <rPh sb="61" eb="62">
      <t>ガク</t>
    </rPh>
    <phoneticPr fontId="1"/>
  </si>
  <si>
    <r>
      <t xml:space="preserve">*Segment income = gain and loss on investments at SoftBank Vision Fund + gain and loss on investments at Delta Fund </t>
    </r>
    <r>
      <rPr>
        <sz val="12"/>
        <rFont val="Meiryo UI"/>
        <family val="3"/>
        <charset val="128"/>
      </rPr>
      <t>−</t>
    </r>
    <r>
      <rPr>
        <sz val="12"/>
        <rFont val="Arial"/>
        <family val="2"/>
      </rPr>
      <t xml:space="preserve"> operating expenses 
*Adjusted EBITDA = segment income (loss) + depreciation and amortization ± adjustments relating to investments in SoftBank Vision Fund and Delta Fund
                                 (unrealized gain and loss on valuation of investments + effect of foreign exchange translation)</t>
    </r>
    <phoneticPr fontId="1"/>
  </si>
  <si>
    <r>
      <rPr>
        <sz val="11"/>
        <rFont val="Meiryo UI"/>
        <family val="3"/>
        <charset val="128"/>
      </rPr>
      <t>投資の実現損益</t>
    </r>
    <r>
      <rPr>
        <sz val="11"/>
        <rFont val="Arial"/>
        <family val="2"/>
      </rPr>
      <t xml:space="preserve"> | 
Realized gain and loss of investments</t>
    </r>
    <rPh sb="0" eb="2">
      <t>トウシ</t>
    </rPh>
    <rPh sb="3" eb="5">
      <t>ジツゲン</t>
    </rPh>
    <rPh sb="5" eb="7">
      <t>ソンエキ</t>
    </rPh>
    <phoneticPr fontId="1"/>
  </si>
  <si>
    <r>
      <t xml:space="preserve">                                         *Smartphones with the </t>
    </r>
    <r>
      <rPr>
        <i/>
        <sz val="10"/>
        <color theme="1"/>
        <rFont val="Arial"/>
        <family val="2"/>
      </rPr>
      <t>Smartphone Family Discount</t>
    </r>
    <r>
      <rPr>
        <sz val="10"/>
        <color theme="1"/>
        <rFont val="Arial"/>
        <family val="2"/>
      </rPr>
      <t xml:space="preserve"> and mobile data communications devices with the </t>
    </r>
    <r>
      <rPr>
        <i/>
        <sz val="10"/>
        <color theme="1"/>
        <rFont val="Arial"/>
        <family val="2"/>
      </rPr>
      <t>Data Card 2-Year Special Discount</t>
    </r>
    <r>
      <rPr>
        <sz val="10"/>
        <color theme="1"/>
        <rFont val="Arial"/>
        <family val="2"/>
      </rPr>
      <t xml:space="preserve"> are included under communication modules.</t>
    </r>
    <phoneticPr fontId="1"/>
  </si>
  <si>
    <t>-7-</t>
    <phoneticPr fontId="1"/>
  </si>
  <si>
    <t>-8-</t>
    <phoneticPr fontId="1"/>
  </si>
  <si>
    <t>-9-</t>
    <phoneticPr fontId="1"/>
  </si>
  <si>
    <t>-10-</t>
    <phoneticPr fontId="1"/>
  </si>
  <si>
    <r>
      <rPr>
        <b/>
        <sz val="11"/>
        <color theme="1"/>
        <rFont val="Meiryo UI"/>
        <family val="3"/>
        <charset val="128"/>
      </rPr>
      <t>その他</t>
    </r>
    <r>
      <rPr>
        <b/>
        <sz val="11"/>
        <color theme="1"/>
        <rFont val="Arial"/>
        <family val="2"/>
      </rPr>
      <t xml:space="preserve"> | Other</t>
    </r>
    <rPh sb="2" eb="3">
      <t>タ</t>
    </rPh>
    <phoneticPr fontId="1"/>
  </si>
  <si>
    <r>
      <rPr>
        <b/>
        <sz val="11"/>
        <color theme="1"/>
        <rFont val="Meiryo UI"/>
        <family val="3"/>
        <charset val="128"/>
      </rPr>
      <t>（監査前</t>
    </r>
    <r>
      <rPr>
        <b/>
        <sz val="11"/>
        <color theme="1"/>
        <rFont val="Arial"/>
        <family val="2"/>
      </rPr>
      <t xml:space="preserve"> | Unaudited</t>
    </r>
    <r>
      <rPr>
        <b/>
        <sz val="11"/>
        <color theme="1"/>
        <rFont val="Meiryo UI"/>
        <family val="3"/>
        <charset val="128"/>
      </rPr>
      <t>）</t>
    </r>
    <phoneticPr fontId="1"/>
  </si>
  <si>
    <t>-</t>
    <phoneticPr fontId="1"/>
  </si>
  <si>
    <r>
      <rPr>
        <b/>
        <sz val="20"/>
        <rFont val="Meiryo UI"/>
        <family val="3"/>
        <charset val="128"/>
      </rPr>
      <t>ヤフー事業・ブライトスター事業・その他</t>
    </r>
    <r>
      <rPr>
        <b/>
        <sz val="20"/>
        <rFont val="Arial"/>
        <family val="2"/>
      </rPr>
      <t xml:space="preserve"> | Yahoo Japan Segment / Brightstar Segment / Other</t>
    </r>
    <rPh sb="3" eb="5">
      <t>ジギョウ</t>
    </rPh>
    <rPh sb="13" eb="15">
      <t>ジギョウ</t>
    </rPh>
    <rPh sb="18" eb="19">
      <t>ホカ</t>
    </rPh>
    <phoneticPr fontId="1"/>
  </si>
  <si>
    <t>Yahoo Japan Segment / Brightstar Segment / Other</t>
    <phoneticPr fontId="1"/>
  </si>
  <si>
    <r>
      <t xml:space="preserve">総合ARPU | </t>
    </r>
    <r>
      <rPr>
        <sz val="11"/>
        <color theme="1"/>
        <rFont val="Arial"/>
        <family val="2"/>
      </rPr>
      <t>Total ARPU</t>
    </r>
    <rPh sb="0" eb="2">
      <t>ソウゴウ</t>
    </rPh>
    <phoneticPr fontId="16"/>
  </si>
  <si>
    <t>総合ARPU＝（データ関連収入 ＋ 基本料・音声関連収入 ＋ 端末保証サービス収入、コンテンツ関連収入、広告収入など）÷ 稼働契約数（10円未満を四捨五入して開示）</t>
    <rPh sb="0" eb="2">
      <t>ソウゴウ</t>
    </rPh>
    <phoneticPr fontId="1"/>
  </si>
  <si>
    <t xml:space="preserve">   Total ARPU = (data-related revenue + basic monthly charge and voice-related revenues + device warrantee services + content-related revenues +
 advertising revenue, etc.) / number of active subscribers (rounded to the nearest JPY 10)</t>
    <phoneticPr fontId="10"/>
  </si>
  <si>
    <r>
      <rPr>
        <b/>
        <sz val="11"/>
        <rFont val="Arial"/>
        <family val="2"/>
      </rPr>
      <t>Total number of employees</t>
    </r>
    <r>
      <rPr>
        <sz val="11"/>
        <rFont val="Arial"/>
        <family val="2"/>
      </rPr>
      <t>: include temporary employees.</t>
    </r>
    <phoneticPr fontId="10"/>
  </si>
  <si>
    <r>
      <t xml:space="preserve">FY2017 </t>
    </r>
    <r>
      <rPr>
        <b/>
        <sz val="11"/>
        <rFont val="Meiryo UI"/>
        <family val="3"/>
        <charset val="128"/>
      </rPr>
      <t>旧基準</t>
    </r>
    <r>
      <rPr>
        <b/>
        <sz val="11"/>
        <rFont val="Arial"/>
        <family val="2"/>
      </rPr>
      <t xml:space="preserve"> | Previous standards</t>
    </r>
    <rPh sb="7" eb="10">
      <t>キュウキジュン</t>
    </rPh>
    <phoneticPr fontId="1"/>
  </si>
  <si>
    <r>
      <rPr>
        <b/>
        <sz val="11"/>
        <rFont val="Meiryo UI"/>
        <family val="3"/>
        <charset val="128"/>
      </rPr>
      <t>各種財務指標</t>
    </r>
    <r>
      <rPr>
        <b/>
        <sz val="11"/>
        <rFont val="Arial"/>
        <family val="2"/>
      </rPr>
      <t xml:space="preserve"> | Financial indicators</t>
    </r>
    <rPh sb="0" eb="2">
      <t>カクシュ</t>
    </rPh>
    <rPh sb="2" eb="4">
      <t>ザイム</t>
    </rPh>
    <rPh sb="4" eb="6">
      <t>シヒョウ</t>
    </rPh>
    <phoneticPr fontId="1"/>
  </si>
  <si>
    <r>
      <rPr>
        <sz val="10"/>
        <rFont val="Meiryo UI"/>
        <family val="3"/>
        <charset val="128"/>
      </rPr>
      <t>（倍</t>
    </r>
    <r>
      <rPr>
        <sz val="10"/>
        <rFont val="Arial"/>
        <family val="2"/>
      </rPr>
      <t xml:space="preserve"> | Times</t>
    </r>
    <r>
      <rPr>
        <sz val="10"/>
        <rFont val="Meiryo UI"/>
        <family val="3"/>
        <charset val="128"/>
      </rPr>
      <t>）</t>
    </r>
    <rPh sb="1" eb="2">
      <t>バイ</t>
    </rPh>
    <phoneticPr fontId="1"/>
  </si>
  <si>
    <r>
      <rPr>
        <sz val="11"/>
        <rFont val="Meiryo UI"/>
        <family val="3"/>
        <charset val="128"/>
      </rPr>
      <t>純有利子負債</t>
    </r>
    <r>
      <rPr>
        <sz val="11"/>
        <rFont val="Arial"/>
        <family val="2"/>
      </rPr>
      <t>/EBITDA</t>
    </r>
    <r>
      <rPr>
        <sz val="11"/>
        <rFont val="Meiryo UI"/>
        <family val="3"/>
        <charset val="128"/>
      </rPr>
      <t>倍率</t>
    </r>
    <r>
      <rPr>
        <sz val="11"/>
        <rFont val="Arial"/>
        <family val="2"/>
      </rPr>
      <t xml:space="preserve"> | Net interest-bearing debt/EBITDA ratio  =  (C) / (E)</t>
    </r>
    <rPh sb="0" eb="1">
      <t>ジュン</t>
    </rPh>
    <phoneticPr fontId="1"/>
  </si>
  <si>
    <r>
      <rPr>
        <sz val="11"/>
        <rFont val="Meiryo UI"/>
        <family val="3"/>
        <charset val="128"/>
      </rPr>
      <t>ネット・デット・エクイティ・レシオ</t>
    </r>
    <r>
      <rPr>
        <sz val="11"/>
        <rFont val="Arial"/>
        <family val="2"/>
      </rPr>
      <t xml:space="preserve"> | Net debt/equity ratio  =  (C) / (D)</t>
    </r>
    <phoneticPr fontId="1"/>
  </si>
  <si>
    <r>
      <rPr>
        <sz val="11"/>
        <rFont val="Meiryo UI"/>
        <family val="3"/>
        <charset val="128"/>
      </rPr>
      <t>（百万円</t>
    </r>
    <r>
      <rPr>
        <sz val="11"/>
        <rFont val="Arial"/>
        <family val="2"/>
      </rPr>
      <t xml:space="preserve"> | Millions of yen</t>
    </r>
    <r>
      <rPr>
        <sz val="11"/>
        <rFont val="Meiryo UI"/>
        <family val="3"/>
        <charset val="128"/>
      </rPr>
      <t>）</t>
    </r>
    <phoneticPr fontId="1"/>
  </si>
  <si>
    <r>
      <rPr>
        <sz val="11"/>
        <rFont val="Meiryo UI"/>
        <family val="3"/>
        <charset val="128"/>
      </rPr>
      <t>デット・エクイティ・レシオ</t>
    </r>
    <r>
      <rPr>
        <sz val="11"/>
        <rFont val="Arial"/>
        <family val="2"/>
      </rPr>
      <t xml:space="preserve"> | Debt/equity ratio  =  (A) / (D)</t>
    </r>
    <phoneticPr fontId="1"/>
  </si>
  <si>
    <r>
      <rPr>
        <b/>
        <sz val="11"/>
        <rFont val="Meiryo UI"/>
        <family val="3"/>
        <charset val="128"/>
      </rPr>
      <t>連結</t>
    </r>
    <r>
      <rPr>
        <b/>
        <sz val="11"/>
        <rFont val="Arial"/>
        <family val="2"/>
      </rPr>
      <t>BS</t>
    </r>
    <r>
      <rPr>
        <b/>
        <sz val="11"/>
        <rFont val="Meiryo UI"/>
        <family val="3"/>
        <charset val="128"/>
      </rPr>
      <t>の現金及び現金同等物</t>
    </r>
    <r>
      <rPr>
        <b/>
        <sz val="11"/>
        <rFont val="Arial"/>
        <family val="2"/>
      </rPr>
      <t xml:space="preserve"> | Cash and cash equivalents in consolidated B/S</t>
    </r>
    <rPh sb="0" eb="2">
      <t>レンケツ</t>
    </rPh>
    <rPh sb="5" eb="7">
      <t>ゲンキン</t>
    </rPh>
    <rPh sb="7" eb="8">
      <t>オヨ</t>
    </rPh>
    <rPh sb="9" eb="11">
      <t>ゲンキン</t>
    </rPh>
    <rPh sb="11" eb="13">
      <t>ドウトウ</t>
    </rPh>
    <rPh sb="13" eb="14">
      <t>ブツ</t>
    </rPh>
    <phoneticPr fontId="1"/>
  </si>
  <si>
    <t>Q1 - Q3</t>
    <phoneticPr fontId="1"/>
  </si>
  <si>
    <t>Income Statement  (Apr. 1, 2018 - Dec. 31, 2018)</t>
    <phoneticPr fontId="10"/>
  </si>
  <si>
    <r>
      <rPr>
        <sz val="11"/>
        <color theme="1"/>
        <rFont val="Meiryo UI"/>
        <family val="3"/>
        <charset val="128"/>
      </rPr>
      <t>（単位の表記がない場合　単位：百万円）</t>
    </r>
  </si>
  <si>
    <r>
      <rPr>
        <sz val="11"/>
        <color theme="1"/>
        <rFont val="Meiryo UI"/>
        <family val="3"/>
        <charset val="128"/>
      </rPr>
      <t>銘柄</t>
    </r>
    <rPh sb="0" eb="2">
      <t>メイガラ</t>
    </rPh>
    <phoneticPr fontId="1"/>
  </si>
  <si>
    <r>
      <rPr>
        <sz val="11"/>
        <color theme="1"/>
        <rFont val="Meiryo UI"/>
        <family val="3"/>
        <charset val="128"/>
      </rPr>
      <t>償還期限</t>
    </r>
    <rPh sb="0" eb="2">
      <t>ショウカン</t>
    </rPh>
    <rPh sb="2" eb="4">
      <t>キゲン</t>
    </rPh>
    <phoneticPr fontId="1"/>
  </si>
  <si>
    <r>
      <rPr>
        <sz val="11"/>
        <color theme="1"/>
        <rFont val="Meiryo UI"/>
        <family val="3"/>
        <charset val="128"/>
      </rPr>
      <t>利率
（％、年）</t>
    </r>
    <rPh sb="0" eb="2">
      <t>リリツ</t>
    </rPh>
    <rPh sb="6" eb="7">
      <t>ネン</t>
    </rPh>
    <phoneticPr fontId="1"/>
  </si>
  <si>
    <r>
      <t>2018</t>
    </r>
    <r>
      <rPr>
        <sz val="11"/>
        <color theme="1"/>
        <rFont val="Meiryo UI"/>
        <family val="3"/>
        <charset val="128"/>
      </rPr>
      <t>年</t>
    </r>
    <r>
      <rPr>
        <sz val="11"/>
        <color theme="1"/>
        <rFont val="Arial"/>
        <family val="2"/>
      </rPr>
      <t>3</t>
    </r>
    <r>
      <rPr>
        <sz val="11"/>
        <color theme="1"/>
        <rFont val="Meiryo UI"/>
        <family val="3"/>
        <charset val="128"/>
      </rPr>
      <t>月末
発行残高</t>
    </r>
    <rPh sb="4" eb="5">
      <t>ネン</t>
    </rPh>
    <rPh sb="6" eb="7">
      <t>ガツ</t>
    </rPh>
    <rPh sb="7" eb="8">
      <t>マツ</t>
    </rPh>
    <rPh sb="9" eb="11">
      <t>ハッコウ</t>
    </rPh>
    <rPh sb="11" eb="13">
      <t>ザンダカ</t>
    </rPh>
    <phoneticPr fontId="1"/>
  </si>
  <si>
    <t xml:space="preserve">                      -</t>
  </si>
  <si>
    <r>
      <rPr>
        <sz val="11"/>
        <rFont val="Meiryo UI"/>
        <family val="3"/>
        <charset val="128"/>
      </rPr>
      <t>第</t>
    </r>
    <r>
      <rPr>
        <sz val="11"/>
        <rFont val="Arial"/>
        <family val="2"/>
      </rPr>
      <t>45</t>
    </r>
    <r>
      <rPr>
        <sz val="11"/>
        <rFont val="Meiryo UI"/>
        <family val="3"/>
        <charset val="128"/>
      </rPr>
      <t>回無担保普通社債</t>
    </r>
    <r>
      <rPr>
        <sz val="11"/>
        <rFont val="Arial"/>
        <family val="2"/>
      </rPr>
      <t xml:space="preserve"> (</t>
    </r>
    <r>
      <rPr>
        <sz val="11"/>
        <rFont val="Meiryo UI"/>
        <family val="3"/>
        <charset val="128"/>
      </rPr>
      <t>福岡ソフトバンクホークスボンド</t>
    </r>
    <r>
      <rPr>
        <sz val="11"/>
        <rFont val="Arial"/>
        <family val="2"/>
      </rPr>
      <t>)</t>
    </r>
  </si>
  <si>
    <r>
      <rPr>
        <sz val="11"/>
        <rFont val="Meiryo UI"/>
        <family val="3"/>
        <charset val="128"/>
      </rPr>
      <t>第</t>
    </r>
    <r>
      <rPr>
        <sz val="11"/>
        <rFont val="Arial"/>
        <family val="2"/>
      </rPr>
      <t>46</t>
    </r>
    <r>
      <rPr>
        <sz val="11"/>
        <rFont val="Meiryo UI"/>
        <family val="3"/>
        <charset val="128"/>
      </rPr>
      <t>回無担保普通社債</t>
    </r>
    <r>
      <rPr>
        <sz val="11"/>
        <rFont val="Arial"/>
        <family val="2"/>
      </rPr>
      <t xml:space="preserve"> (</t>
    </r>
    <r>
      <rPr>
        <sz val="11"/>
        <rFont val="Meiryo UI"/>
        <family val="3"/>
        <charset val="128"/>
      </rPr>
      <t>福岡ソフトバンクホークスボンド</t>
    </r>
    <r>
      <rPr>
        <sz val="11"/>
        <rFont val="Arial"/>
        <family val="2"/>
      </rPr>
      <t>)</t>
    </r>
  </si>
  <si>
    <r>
      <rPr>
        <sz val="11"/>
        <rFont val="Meiryo UI"/>
        <family val="3"/>
        <charset val="128"/>
      </rPr>
      <t>第</t>
    </r>
    <r>
      <rPr>
        <sz val="11"/>
        <rFont val="Arial"/>
        <family val="2"/>
      </rPr>
      <t>47</t>
    </r>
    <r>
      <rPr>
        <sz val="11"/>
        <rFont val="Meiryo UI"/>
        <family val="3"/>
        <charset val="128"/>
      </rPr>
      <t>回無担保普通社債</t>
    </r>
    <r>
      <rPr>
        <sz val="11"/>
        <rFont val="Arial"/>
        <family val="2"/>
      </rPr>
      <t xml:space="preserve"> (</t>
    </r>
    <r>
      <rPr>
        <sz val="11"/>
        <rFont val="Meiryo UI"/>
        <family val="3"/>
        <charset val="128"/>
      </rPr>
      <t>福岡ソフトバンクホークスボンド</t>
    </r>
    <r>
      <rPr>
        <sz val="11"/>
        <rFont val="Arial"/>
        <family val="2"/>
      </rPr>
      <t>)</t>
    </r>
  </si>
  <si>
    <r>
      <rPr>
        <sz val="11"/>
        <rFont val="Meiryo UI"/>
        <family val="3"/>
        <charset val="128"/>
      </rPr>
      <t>第</t>
    </r>
    <r>
      <rPr>
        <sz val="11"/>
        <rFont val="Arial"/>
        <family val="2"/>
      </rPr>
      <t>44</t>
    </r>
    <r>
      <rPr>
        <sz val="11"/>
        <rFont val="Meiryo UI"/>
        <family val="3"/>
        <charset val="128"/>
      </rPr>
      <t>回無担保普通社債</t>
    </r>
  </si>
  <si>
    <r>
      <rPr>
        <sz val="11"/>
        <rFont val="Meiryo UI"/>
        <family val="3"/>
        <charset val="128"/>
      </rPr>
      <t>第</t>
    </r>
    <r>
      <rPr>
        <sz val="11"/>
        <rFont val="Arial"/>
        <family val="2"/>
      </rPr>
      <t>48</t>
    </r>
    <r>
      <rPr>
        <sz val="11"/>
        <rFont val="Meiryo UI"/>
        <family val="3"/>
        <charset val="128"/>
      </rPr>
      <t>回無担保普通社債</t>
    </r>
    <r>
      <rPr>
        <sz val="11"/>
        <rFont val="Arial"/>
        <family val="2"/>
      </rPr>
      <t xml:space="preserve"> (</t>
    </r>
    <r>
      <rPr>
        <sz val="11"/>
        <rFont val="Meiryo UI"/>
        <family val="3"/>
        <charset val="128"/>
      </rPr>
      <t>福岡ソフトバンクホークスボンド</t>
    </r>
    <r>
      <rPr>
        <sz val="11"/>
        <rFont val="Arial"/>
        <family val="2"/>
      </rPr>
      <t>)</t>
    </r>
  </si>
  <si>
    <r>
      <rPr>
        <sz val="11"/>
        <rFont val="Meiryo UI"/>
        <family val="3"/>
        <charset val="128"/>
      </rPr>
      <t>第</t>
    </r>
    <r>
      <rPr>
        <sz val="11"/>
        <rFont val="Arial"/>
        <family val="2"/>
      </rPr>
      <t>49</t>
    </r>
    <r>
      <rPr>
        <sz val="11"/>
        <rFont val="Meiryo UI"/>
        <family val="3"/>
        <charset val="128"/>
      </rPr>
      <t>回無担保普通社債</t>
    </r>
  </si>
  <si>
    <r>
      <t>2023</t>
    </r>
    <r>
      <rPr>
        <sz val="11"/>
        <rFont val="Meiryo UI"/>
        <family val="3"/>
        <charset val="128"/>
      </rPr>
      <t>年満期ドル建普通社債</t>
    </r>
    <phoneticPr fontId="1"/>
  </si>
  <si>
    <r>
      <rPr>
        <sz val="11"/>
        <rFont val="Meiryo UI"/>
        <family val="3"/>
        <charset val="128"/>
      </rPr>
      <t>第</t>
    </r>
    <r>
      <rPr>
        <sz val="11"/>
        <rFont val="Arial"/>
        <family val="2"/>
      </rPr>
      <t>52</t>
    </r>
    <r>
      <rPr>
        <sz val="11"/>
        <rFont val="Meiryo UI"/>
        <family val="3"/>
        <charset val="128"/>
      </rPr>
      <t>回無担保普通社債</t>
    </r>
  </si>
  <si>
    <r>
      <rPr>
        <sz val="11"/>
        <rFont val="Meiryo UI"/>
        <family val="3"/>
        <charset val="128"/>
      </rPr>
      <t>第</t>
    </r>
    <r>
      <rPr>
        <sz val="11"/>
        <rFont val="Arial"/>
        <family val="2"/>
      </rPr>
      <t>51</t>
    </r>
    <r>
      <rPr>
        <sz val="11"/>
        <rFont val="Meiryo UI"/>
        <family val="3"/>
        <charset val="128"/>
      </rPr>
      <t>回無担保普通社債</t>
    </r>
    <r>
      <rPr>
        <sz val="11"/>
        <rFont val="Arial"/>
        <family val="2"/>
      </rPr>
      <t xml:space="preserve"> (</t>
    </r>
    <r>
      <rPr>
        <sz val="11"/>
        <rFont val="Meiryo UI"/>
        <family val="3"/>
        <charset val="128"/>
      </rPr>
      <t>福岡ソフトバンクホークスボンド</t>
    </r>
    <r>
      <rPr>
        <sz val="11"/>
        <rFont val="Arial"/>
        <family val="2"/>
      </rPr>
      <t>)</t>
    </r>
  </si>
  <si>
    <r>
      <t>2025</t>
    </r>
    <r>
      <rPr>
        <sz val="11"/>
        <rFont val="Meiryo UI"/>
        <family val="3"/>
        <charset val="128"/>
      </rPr>
      <t>年</t>
    </r>
    <r>
      <rPr>
        <sz val="11"/>
        <rFont val="Arial"/>
        <family val="2"/>
      </rPr>
      <t>4</t>
    </r>
    <r>
      <rPr>
        <sz val="11"/>
        <rFont val="Meiryo UI"/>
        <family val="3"/>
        <charset val="128"/>
      </rPr>
      <t>月満期ドル建普通社債</t>
    </r>
    <rPh sb="6" eb="7">
      <t>ガツ</t>
    </rPh>
    <phoneticPr fontId="1"/>
  </si>
  <si>
    <r>
      <rPr>
        <sz val="11"/>
        <rFont val="Meiryo UI"/>
        <family val="3"/>
        <charset val="128"/>
      </rPr>
      <t>第</t>
    </r>
    <r>
      <rPr>
        <sz val="11"/>
        <rFont val="Arial"/>
        <family val="2"/>
      </rPr>
      <t>50</t>
    </r>
    <r>
      <rPr>
        <sz val="11"/>
        <rFont val="Meiryo UI"/>
        <family val="3"/>
        <charset val="128"/>
      </rPr>
      <t>回無担保普通社債</t>
    </r>
  </si>
  <si>
    <r>
      <t>2028</t>
    </r>
    <r>
      <rPr>
        <sz val="11"/>
        <rFont val="Meiryo UI"/>
        <family val="3"/>
        <charset val="128"/>
      </rPr>
      <t>年満期ドル建普通社債</t>
    </r>
    <r>
      <rPr>
        <sz val="11"/>
        <rFont val="Arial"/>
        <family val="2"/>
      </rPr>
      <t xml:space="preserve"> </t>
    </r>
    <r>
      <rPr>
        <vertAlign val="superscript"/>
        <sz val="11"/>
        <rFont val="Arial"/>
        <family val="2"/>
      </rPr>
      <t>*4</t>
    </r>
    <phoneticPr fontId="1"/>
  </si>
  <si>
    <t>€750mn</t>
  </si>
  <si>
    <r>
      <rPr>
        <sz val="11"/>
        <rFont val="Meiryo UI"/>
        <family val="3"/>
        <charset val="128"/>
      </rPr>
      <t>第</t>
    </r>
    <r>
      <rPr>
        <sz val="11"/>
        <rFont val="Arial"/>
        <family val="2"/>
      </rPr>
      <t>1</t>
    </r>
    <r>
      <rPr>
        <sz val="11"/>
        <rFont val="Meiryo UI"/>
        <family val="3"/>
        <charset val="128"/>
      </rPr>
      <t>回劣後特約付無担保社債</t>
    </r>
    <rPh sb="3" eb="5">
      <t>レツゴ</t>
    </rPh>
    <rPh sb="5" eb="7">
      <t>トクヤク</t>
    </rPh>
    <rPh sb="7" eb="8">
      <t>ツキ</t>
    </rPh>
    <phoneticPr fontId="4"/>
  </si>
  <si>
    <r>
      <rPr>
        <sz val="11"/>
        <rFont val="Meiryo UI"/>
        <family val="3"/>
        <charset val="128"/>
      </rPr>
      <t>第</t>
    </r>
    <r>
      <rPr>
        <sz val="11"/>
        <rFont val="Arial"/>
        <family val="2"/>
      </rPr>
      <t>2</t>
    </r>
    <r>
      <rPr>
        <sz val="11"/>
        <rFont val="Meiryo UI"/>
        <family val="3"/>
        <charset val="128"/>
      </rPr>
      <t>回劣後特約付無担保社債</t>
    </r>
    <rPh sb="3" eb="5">
      <t>レツゴ</t>
    </rPh>
    <rPh sb="5" eb="7">
      <t>トクヤク</t>
    </rPh>
    <rPh sb="7" eb="8">
      <t>ツキ</t>
    </rPh>
    <phoneticPr fontId="4"/>
  </si>
  <si>
    <r>
      <rPr>
        <sz val="11"/>
        <rFont val="Meiryo UI"/>
        <family val="3"/>
        <charset val="128"/>
      </rPr>
      <t>第</t>
    </r>
    <r>
      <rPr>
        <sz val="11"/>
        <rFont val="Arial"/>
        <family val="2"/>
      </rPr>
      <t>1</t>
    </r>
    <r>
      <rPr>
        <sz val="11"/>
        <rFont val="Meiryo UI"/>
        <family val="3"/>
        <charset val="128"/>
      </rPr>
      <t>回利払繰延条項・期限前償還条項付無担保社債（劣後特約付）（ハイブリッド債）</t>
    </r>
    <rPh sb="0" eb="1">
      <t>ダイ</t>
    </rPh>
    <rPh sb="2" eb="3">
      <t>カイ</t>
    </rPh>
    <rPh sb="3" eb="5">
      <t>リバライ</t>
    </rPh>
    <rPh sb="5" eb="7">
      <t>クリノベ</t>
    </rPh>
    <rPh sb="7" eb="9">
      <t>ジョウコウ</t>
    </rPh>
    <rPh sb="10" eb="17">
      <t>キゲンマエショウカンジョウコウ</t>
    </rPh>
    <rPh sb="17" eb="18">
      <t>ヅケ</t>
    </rPh>
    <rPh sb="18" eb="21">
      <t>ムタンポ</t>
    </rPh>
    <rPh sb="21" eb="23">
      <t>シャサイ</t>
    </rPh>
    <rPh sb="24" eb="26">
      <t>レツゴ</t>
    </rPh>
    <rPh sb="26" eb="28">
      <t>トクヤク</t>
    </rPh>
    <rPh sb="28" eb="29">
      <t>ヅケ</t>
    </rPh>
    <rPh sb="37" eb="38">
      <t>サイ</t>
    </rPh>
    <phoneticPr fontId="4"/>
  </si>
  <si>
    <r>
      <rPr>
        <sz val="11"/>
        <rFont val="Meiryo UI"/>
        <family val="3"/>
        <charset val="128"/>
      </rPr>
      <t>第</t>
    </r>
    <r>
      <rPr>
        <sz val="11"/>
        <rFont val="Arial"/>
        <family val="2"/>
      </rPr>
      <t>3</t>
    </r>
    <r>
      <rPr>
        <sz val="11"/>
        <rFont val="Meiryo UI"/>
        <family val="3"/>
        <charset val="128"/>
      </rPr>
      <t>回利払繰延条項・期限前償還条項付無担保社債（劣後特約付）（ハイブリッド債）</t>
    </r>
    <rPh sb="0" eb="1">
      <t>ダイ</t>
    </rPh>
    <rPh sb="2" eb="3">
      <t>カイ</t>
    </rPh>
    <rPh sb="3" eb="5">
      <t>リバライ</t>
    </rPh>
    <rPh sb="5" eb="7">
      <t>クリノベ</t>
    </rPh>
    <rPh sb="7" eb="9">
      <t>ジョウコウ</t>
    </rPh>
    <rPh sb="10" eb="17">
      <t>キゲンマエショウカンジョウコウ</t>
    </rPh>
    <rPh sb="17" eb="18">
      <t>ヅケ</t>
    </rPh>
    <rPh sb="18" eb="21">
      <t>ムタンポ</t>
    </rPh>
    <rPh sb="21" eb="23">
      <t>シャサイ</t>
    </rPh>
    <rPh sb="24" eb="26">
      <t>レツゴ</t>
    </rPh>
    <rPh sb="26" eb="28">
      <t>トクヤク</t>
    </rPh>
    <rPh sb="28" eb="29">
      <t>ヅケ</t>
    </rPh>
    <phoneticPr fontId="4"/>
  </si>
  <si>
    <r>
      <rPr>
        <sz val="11"/>
        <rFont val="Meiryo UI"/>
        <family val="3"/>
        <charset val="128"/>
      </rPr>
      <t>第</t>
    </r>
    <r>
      <rPr>
        <sz val="11"/>
        <rFont val="Arial"/>
        <family val="2"/>
      </rPr>
      <t>2</t>
    </r>
    <r>
      <rPr>
        <sz val="11"/>
        <rFont val="Meiryo UI"/>
        <family val="3"/>
        <charset val="128"/>
      </rPr>
      <t>回利払繰延条項・期限前償還条項付無担保社債（劣後特約付）（ハイブリッド債）</t>
    </r>
    <rPh sb="0" eb="1">
      <t>ダイ</t>
    </rPh>
    <rPh sb="2" eb="3">
      <t>カイ</t>
    </rPh>
    <rPh sb="3" eb="5">
      <t>リバライ</t>
    </rPh>
    <rPh sb="5" eb="7">
      <t>クリノベ</t>
    </rPh>
    <rPh sb="7" eb="9">
      <t>ジョウコウ</t>
    </rPh>
    <rPh sb="10" eb="17">
      <t>キゲンマエショウカンジョウコウ</t>
    </rPh>
    <rPh sb="17" eb="18">
      <t>ヅケ</t>
    </rPh>
    <rPh sb="18" eb="21">
      <t>ムタンポ</t>
    </rPh>
    <rPh sb="21" eb="23">
      <t>シャサイ</t>
    </rPh>
    <rPh sb="24" eb="26">
      <t>レツゴ</t>
    </rPh>
    <rPh sb="26" eb="28">
      <t>トクヤク</t>
    </rPh>
    <rPh sb="28" eb="29">
      <t>ヅケ</t>
    </rPh>
    <phoneticPr fontId="4"/>
  </si>
  <si>
    <r>
      <rPr>
        <b/>
        <sz val="11"/>
        <rFont val="Meiryo UI"/>
        <family val="3"/>
        <charset val="128"/>
      </rPr>
      <t>小計</t>
    </r>
    <rPh sb="0" eb="2">
      <t>ショウケイ</t>
    </rPh>
    <phoneticPr fontId="1"/>
  </si>
  <si>
    <r>
      <rPr>
        <b/>
        <sz val="12"/>
        <rFont val="Meiryo UI"/>
        <family val="3"/>
        <charset val="128"/>
      </rPr>
      <t>（参考）</t>
    </r>
    <r>
      <rPr>
        <sz val="12"/>
        <rFont val="Meiryo UI"/>
        <family val="3"/>
        <charset val="128"/>
      </rPr>
      <t>※会計上は「その他の資本性金融商品」として資本の部に計上</t>
    </r>
    <rPh sb="1" eb="3">
      <t>サンコウ</t>
    </rPh>
    <rPh sb="5" eb="7">
      <t>カイケイ</t>
    </rPh>
    <rPh sb="7" eb="8">
      <t>ジョウ</t>
    </rPh>
    <rPh sb="12" eb="13">
      <t>タ</t>
    </rPh>
    <rPh sb="14" eb="16">
      <t>シホン</t>
    </rPh>
    <rPh sb="16" eb="17">
      <t>セイ</t>
    </rPh>
    <rPh sb="17" eb="19">
      <t>キンユウ</t>
    </rPh>
    <rPh sb="19" eb="21">
      <t>ショウヒン</t>
    </rPh>
    <rPh sb="25" eb="27">
      <t>シホン</t>
    </rPh>
    <rPh sb="28" eb="29">
      <t>ブ</t>
    </rPh>
    <rPh sb="30" eb="32">
      <t>ケイジョウ</t>
    </rPh>
    <phoneticPr fontId="8"/>
  </si>
  <si>
    <r>
      <rPr>
        <sz val="11"/>
        <rFont val="Meiryo UI"/>
        <family val="3"/>
        <charset val="128"/>
      </rPr>
      <t>なし</t>
    </r>
  </si>
  <si>
    <r>
      <rPr>
        <sz val="11"/>
        <color theme="1"/>
        <rFont val="Meiryo UI"/>
        <family val="3"/>
        <charset val="128"/>
      </rPr>
      <t>ヤフー（株）</t>
    </r>
    <rPh sb="4" eb="5">
      <t>カブ</t>
    </rPh>
    <phoneticPr fontId="1"/>
  </si>
  <si>
    <r>
      <rPr>
        <sz val="11"/>
        <rFont val="Meiryo UI"/>
        <family val="3"/>
        <charset val="128"/>
      </rPr>
      <t>第１回無担保社債</t>
    </r>
  </si>
  <si>
    <r>
      <rPr>
        <sz val="11"/>
        <rFont val="Meiryo UI"/>
        <family val="3"/>
        <charset val="128"/>
      </rPr>
      <t>第４回無担保社債</t>
    </r>
  </si>
  <si>
    <r>
      <rPr>
        <sz val="11"/>
        <rFont val="Meiryo UI"/>
        <family val="3"/>
        <charset val="128"/>
      </rPr>
      <t>第５回無担保社債</t>
    </r>
  </si>
  <si>
    <r>
      <rPr>
        <sz val="11"/>
        <rFont val="Meiryo UI"/>
        <family val="3"/>
        <charset val="128"/>
      </rPr>
      <t>第３回無担保社債</t>
    </r>
  </si>
  <si>
    <r>
      <rPr>
        <sz val="11"/>
        <rFont val="Meiryo UI"/>
        <family val="3"/>
        <charset val="128"/>
      </rPr>
      <t>第６回無担保社債</t>
    </r>
  </si>
  <si>
    <r>
      <rPr>
        <sz val="11"/>
        <rFont val="Meiryo UI"/>
        <family val="3"/>
        <charset val="128"/>
      </rPr>
      <t>第７回無担保社債</t>
    </r>
  </si>
  <si>
    <t>Sprint Corporation</t>
  </si>
  <si>
    <t>7.25% Notes due 2021</t>
  </si>
  <si>
    <t>7.875% Notes due 2023</t>
  </si>
  <si>
    <t>7.125% Notes due 2024</t>
  </si>
  <si>
    <t>7.625% Notes due 2025</t>
  </si>
  <si>
    <t>7.625% Notes due 2026</t>
  </si>
  <si>
    <t>Sprint Communications, Inc.</t>
  </si>
  <si>
    <t>9% Guaranteed Notes due 2018</t>
  </si>
  <si>
    <t>Export Development Canada Facility (Tranche 3)</t>
  </si>
  <si>
    <t>7% Guaranteed Notes due 2020</t>
  </si>
  <si>
    <t>7% Senior Notes due 2020</t>
  </si>
  <si>
    <t>11.5% Senior Notes due 2021</t>
  </si>
  <si>
    <t>9.25% Debentures due 2022</t>
  </si>
  <si>
    <t>6% Senior Notes due 2022</t>
  </si>
  <si>
    <t>Sprint Capital Corporation</t>
  </si>
  <si>
    <t>6.9% Senior Notes due 2019</t>
  </si>
  <si>
    <t>6.875% Senior Notes due 2028</t>
  </si>
  <si>
    <t>8.75% Senior Notes due 2032</t>
  </si>
  <si>
    <r>
      <rPr>
        <b/>
        <sz val="11"/>
        <color theme="1"/>
        <rFont val="Meiryo UI"/>
        <family val="3"/>
        <charset val="128"/>
      </rPr>
      <t>小計</t>
    </r>
    <rPh sb="0" eb="2">
      <t>ショウケイ</t>
    </rPh>
    <phoneticPr fontId="1"/>
  </si>
  <si>
    <r>
      <rPr>
        <sz val="11"/>
        <color theme="1"/>
        <rFont val="Meiryo UI"/>
        <family val="3"/>
        <charset val="128"/>
      </rPr>
      <t>その他</t>
    </r>
    <rPh sb="2" eb="3">
      <t>タ</t>
    </rPh>
    <phoneticPr fontId="1"/>
  </si>
  <si>
    <r>
      <t>*3 2018</t>
    </r>
    <r>
      <rPr>
        <sz val="11"/>
        <rFont val="Meiryo UI"/>
        <family val="3"/>
        <charset val="128"/>
      </rPr>
      <t>年</t>
    </r>
    <r>
      <rPr>
        <sz val="11"/>
        <rFont val="Arial"/>
        <family val="2"/>
      </rPr>
      <t>3</t>
    </r>
    <r>
      <rPr>
        <sz val="11"/>
        <rFont val="Meiryo UI"/>
        <family val="3"/>
        <charset val="128"/>
      </rPr>
      <t>月に終了したエクスチェンジ・オファー（交換募集）において交換の対象となった債券分を、</t>
    </r>
    <r>
      <rPr>
        <sz val="11"/>
        <rFont val="Arial"/>
        <family val="2"/>
      </rPr>
      <t>2018</t>
    </r>
    <r>
      <rPr>
        <sz val="11"/>
        <rFont val="Meiryo UI"/>
        <family val="3"/>
        <charset val="128"/>
      </rPr>
      <t>年</t>
    </r>
    <r>
      <rPr>
        <sz val="11"/>
        <rFont val="Arial"/>
        <family val="2"/>
      </rPr>
      <t>4</t>
    </r>
    <r>
      <rPr>
        <sz val="11"/>
        <rFont val="Meiryo UI"/>
        <family val="3"/>
        <charset val="128"/>
      </rPr>
      <t>月に買取消却。</t>
    </r>
    <r>
      <rPr>
        <sz val="11"/>
        <rFont val="Arial"/>
        <family val="2"/>
      </rPr>
      <t>IFRS</t>
    </r>
    <r>
      <rPr>
        <sz val="11"/>
        <rFont val="Meiryo UI"/>
        <family val="3"/>
        <charset val="128"/>
      </rPr>
      <t>に準拠する当社グループの連結財務諸表において、当該買取消却は</t>
    </r>
    <r>
      <rPr>
        <sz val="11"/>
        <rFont val="Arial"/>
        <family val="2"/>
      </rPr>
      <t>2018</t>
    </r>
    <r>
      <rPr>
        <sz val="11"/>
        <rFont val="Meiryo UI"/>
        <family val="3"/>
        <charset val="128"/>
      </rPr>
      <t>年</t>
    </r>
    <r>
      <rPr>
        <sz val="11"/>
        <rFont val="Arial"/>
        <family val="2"/>
      </rPr>
      <t>3</t>
    </r>
    <r>
      <rPr>
        <sz val="11"/>
        <rFont val="Meiryo UI"/>
        <family val="3"/>
        <charset val="128"/>
      </rPr>
      <t>月度に計上</t>
    </r>
    <rPh sb="7" eb="8">
      <t>ネン</t>
    </rPh>
    <rPh sb="9" eb="10">
      <t>ガツ</t>
    </rPh>
    <rPh sb="11" eb="13">
      <t>シュウリョウ</t>
    </rPh>
    <rPh sb="28" eb="30">
      <t>コウカン</t>
    </rPh>
    <rPh sb="30" eb="32">
      <t>ボシュウ</t>
    </rPh>
    <rPh sb="37" eb="39">
      <t>コウカン</t>
    </rPh>
    <rPh sb="40" eb="42">
      <t>タイショウ</t>
    </rPh>
    <rPh sb="46" eb="48">
      <t>サイケン</t>
    </rPh>
    <rPh sb="48" eb="49">
      <t>ブン</t>
    </rPh>
    <rPh sb="55" eb="56">
      <t>ネン</t>
    </rPh>
    <rPh sb="57" eb="58">
      <t>ガツ</t>
    </rPh>
    <rPh sb="59" eb="61">
      <t>カイトリ</t>
    </rPh>
    <rPh sb="61" eb="63">
      <t>ショウキャク</t>
    </rPh>
    <rPh sb="69" eb="71">
      <t>ジュンキョ</t>
    </rPh>
    <rPh sb="73" eb="75">
      <t>トウシャ</t>
    </rPh>
    <rPh sb="80" eb="82">
      <t>レンケツ</t>
    </rPh>
    <rPh sb="82" eb="84">
      <t>ザイム</t>
    </rPh>
    <rPh sb="84" eb="86">
      <t>ショヒョウ</t>
    </rPh>
    <rPh sb="91" eb="93">
      <t>トウガイ</t>
    </rPh>
    <rPh sb="93" eb="95">
      <t>カイトリ</t>
    </rPh>
    <rPh sb="95" eb="97">
      <t>ショウキャク</t>
    </rPh>
    <rPh sb="102" eb="103">
      <t>ネン</t>
    </rPh>
    <rPh sb="104" eb="106">
      <t>ガツド</t>
    </rPh>
    <rPh sb="107" eb="109">
      <t>ケイジョウ</t>
    </rPh>
    <phoneticPr fontId="1"/>
  </si>
  <si>
    <r>
      <t>*4 2018</t>
    </r>
    <r>
      <rPr>
        <sz val="11"/>
        <rFont val="Meiryo UI"/>
        <family val="3"/>
        <charset val="128"/>
      </rPr>
      <t>年</t>
    </r>
    <r>
      <rPr>
        <sz val="11"/>
        <rFont val="Arial"/>
        <family val="2"/>
      </rPr>
      <t>3</t>
    </r>
    <r>
      <rPr>
        <sz val="11"/>
        <rFont val="Meiryo UI"/>
        <family val="3"/>
        <charset val="128"/>
      </rPr>
      <t>月に終了したエクスチェンジ・オファー（交換募集）における交換社債。</t>
    </r>
    <r>
      <rPr>
        <sz val="11"/>
        <rFont val="Arial"/>
        <family val="2"/>
      </rPr>
      <t>2018</t>
    </r>
    <r>
      <rPr>
        <sz val="11"/>
        <rFont val="Meiryo UI"/>
        <family val="3"/>
        <charset val="128"/>
      </rPr>
      <t>年</t>
    </r>
    <r>
      <rPr>
        <sz val="11"/>
        <rFont val="Arial"/>
        <family val="2"/>
      </rPr>
      <t>4</t>
    </r>
    <r>
      <rPr>
        <sz val="11"/>
        <rFont val="Meiryo UI"/>
        <family val="3"/>
        <charset val="128"/>
      </rPr>
      <t>月に発行。</t>
    </r>
    <r>
      <rPr>
        <sz val="11"/>
        <rFont val="Arial"/>
        <family val="2"/>
      </rPr>
      <t>IFRS</t>
    </r>
    <r>
      <rPr>
        <sz val="11"/>
        <rFont val="Meiryo UI"/>
        <family val="3"/>
        <charset val="128"/>
      </rPr>
      <t>に準拠する当社グループの連結財務諸表において、当該交換社債発行は</t>
    </r>
    <r>
      <rPr>
        <sz val="11"/>
        <rFont val="Arial"/>
        <family val="2"/>
      </rPr>
      <t>2018</t>
    </r>
    <r>
      <rPr>
        <sz val="11"/>
        <rFont val="Meiryo UI"/>
        <family val="3"/>
        <charset val="128"/>
      </rPr>
      <t>年</t>
    </r>
    <r>
      <rPr>
        <sz val="11"/>
        <rFont val="Arial"/>
        <family val="2"/>
      </rPr>
      <t>3</t>
    </r>
    <r>
      <rPr>
        <sz val="11"/>
        <rFont val="Meiryo UI"/>
        <family val="3"/>
        <charset val="128"/>
      </rPr>
      <t>月度に計上</t>
    </r>
    <rPh sb="7" eb="8">
      <t>ネン</t>
    </rPh>
    <rPh sb="9" eb="10">
      <t>ガツ</t>
    </rPh>
    <rPh sb="11" eb="13">
      <t>シュウリョウ</t>
    </rPh>
    <rPh sb="28" eb="30">
      <t>コウカン</t>
    </rPh>
    <rPh sb="30" eb="32">
      <t>ボシュウ</t>
    </rPh>
    <rPh sb="37" eb="39">
      <t>コウカン</t>
    </rPh>
    <rPh sb="39" eb="41">
      <t>シャサイ</t>
    </rPh>
    <rPh sb="46" eb="47">
      <t>ネン</t>
    </rPh>
    <rPh sb="48" eb="49">
      <t>ガツ</t>
    </rPh>
    <rPh sb="50" eb="52">
      <t>ハッコウ</t>
    </rPh>
    <rPh sb="58" eb="60">
      <t>ジュンキョ</t>
    </rPh>
    <rPh sb="62" eb="64">
      <t>トウシャ</t>
    </rPh>
    <rPh sb="69" eb="71">
      <t>レンケツ</t>
    </rPh>
    <rPh sb="71" eb="73">
      <t>ザイム</t>
    </rPh>
    <rPh sb="73" eb="75">
      <t>ショヒョウ</t>
    </rPh>
    <rPh sb="80" eb="82">
      <t>トウガイ</t>
    </rPh>
    <rPh sb="82" eb="84">
      <t>コウカン</t>
    </rPh>
    <rPh sb="84" eb="86">
      <t>シャサイ</t>
    </rPh>
    <rPh sb="86" eb="88">
      <t>ハッコウ</t>
    </rPh>
    <rPh sb="93" eb="94">
      <t>ネン</t>
    </rPh>
    <rPh sb="95" eb="97">
      <t>ガツド</t>
    </rPh>
    <rPh sb="98" eb="100">
      <t>ケイジョウ</t>
    </rPh>
    <phoneticPr fontId="1"/>
  </si>
  <si>
    <t>Commercial paper</t>
  </si>
  <si>
    <t>43rd series Unsecured Straight Bond (Fukuoka SoftBank HAWKS Bond)</t>
  </si>
  <si>
    <t>June 20, 2018</t>
  </si>
  <si>
    <t>45th series Unsecured Straight Bond (Fukuoka SoftBank HAWKS Bond)</t>
  </si>
  <si>
    <t>May 30, 2019</t>
  </si>
  <si>
    <t>46th series Unsecured Straight Bond (Fukuoka SoftBank HAWKS Bond)</t>
  </si>
  <si>
    <t>Sept. 12, 2019</t>
  </si>
  <si>
    <t>Apr. 15, 2020</t>
  </si>
  <si>
    <t>47th series Unsecured Straight Bond (Fukuoka SoftBank HAWKS Bond)</t>
  </si>
  <si>
    <t>Jun. 18, 2020</t>
  </si>
  <si>
    <t>44th series Unsecured Straight Bond</t>
  </si>
  <si>
    <t>Nov. 27, 2020</t>
  </si>
  <si>
    <t>July 30, 2022</t>
  </si>
  <si>
    <t>48th series Unsecured Straight Bond (Fukuoka SoftBank HAWKS Bond)</t>
  </si>
  <si>
    <t>Dec. 9, 2022</t>
  </si>
  <si>
    <t>49th series Unsecured Straight Bond</t>
  </si>
  <si>
    <t>Apr. 20, 2023</t>
  </si>
  <si>
    <t>USD-denominated Senior Notes due year 2023</t>
  </si>
  <si>
    <t>Apr 20, 2023</t>
  </si>
  <si>
    <t>EUR-denominated Senior Notes due year 2023</t>
  </si>
  <si>
    <t>52nd series Unsecured Straight Bond</t>
  </si>
  <si>
    <t>Mar. 8, 2024</t>
  </si>
  <si>
    <t>51st series Unsecured Straight Bond (Fukuoka SoftBank HAWKS Bond)</t>
  </si>
  <si>
    <t>Mar. 15, 2024</t>
  </si>
  <si>
    <t>54th series Unsecured Straight Bond</t>
  </si>
  <si>
    <t>June 12, 2024</t>
  </si>
  <si>
    <t>53rd series Unsecured Straight Bond (Fukuoka SoftBank HAWKS Bond)</t>
  </si>
  <si>
    <t>June 14, 2024</t>
  </si>
  <si>
    <t>Sept. 19, 2024</t>
  </si>
  <si>
    <t xml:space="preserve">USD-denominated Senior Notes due year 2025 </t>
  </si>
  <si>
    <t>Apr 20, 2025</t>
  </si>
  <si>
    <t>July 30, 2025</t>
  </si>
  <si>
    <t>Sept. 19, 2025</t>
  </si>
  <si>
    <t>50th series Unsecured Straight Bond</t>
  </si>
  <si>
    <t>Apr. 20, 2026</t>
  </si>
  <si>
    <t>July 30, 2027</t>
  </si>
  <si>
    <t>Sept. 19, 2027</t>
  </si>
  <si>
    <t>Apr. 15, 2028</t>
  </si>
  <si>
    <t>Sept. 19, 2029</t>
  </si>
  <si>
    <t>1st series Unsecured Subordinated Corporate Bond</t>
  </si>
  <si>
    <t>Dec. 17, 2021</t>
  </si>
  <si>
    <t>2nd series Unsecured Subordinated Corporate Bond</t>
  </si>
  <si>
    <t>Feb. 9, 2022</t>
  </si>
  <si>
    <t>1st  Unsecured Subordinated Bonds with interest deferrable clause and early redeemable option
(with a subordination provision) (Hybrid Bond)</t>
  </si>
  <si>
    <t>Sept. 13, 2041</t>
  </si>
  <si>
    <t>3rd Unsecured Subordinated Bonds with interest deferrable clause and early redeemable option
(with a subordination provision) (Hybrid Bond)</t>
  </si>
  <si>
    <t>Sept. 30, 2041</t>
  </si>
  <si>
    <t>2nd Unsecured Subordinated Bonds with interest deferrable clause and early redeemable option
(with a subordination provision) (Hybrid Bond)</t>
  </si>
  <si>
    <t>Sept. 16, 2043</t>
  </si>
  <si>
    <t>Sub Total</t>
  </si>
  <si>
    <t>3rd series Unsecured Straight Bond</t>
  </si>
  <si>
    <t>Feb. 28, 2024</t>
  </si>
  <si>
    <t>Dec. 6, 2024</t>
    <phoneticPr fontId="1"/>
  </si>
  <si>
    <r>
      <t>2018</t>
    </r>
    <r>
      <rPr>
        <sz val="11"/>
        <color theme="1"/>
        <rFont val="Meiryo UI"/>
        <family val="3"/>
        <charset val="128"/>
      </rPr>
      <t>年</t>
    </r>
    <r>
      <rPr>
        <sz val="11"/>
        <color theme="1"/>
        <rFont val="Arial"/>
        <family val="2"/>
      </rPr>
      <t>12</t>
    </r>
    <r>
      <rPr>
        <sz val="11"/>
        <color theme="1"/>
        <rFont val="Meiryo UI"/>
        <family val="3"/>
        <charset val="128"/>
      </rPr>
      <t>月末
発行残高</t>
    </r>
    <rPh sb="4" eb="5">
      <t>ネン</t>
    </rPh>
    <rPh sb="7" eb="8">
      <t>ガツ</t>
    </rPh>
    <rPh sb="8" eb="9">
      <t>マツ</t>
    </rPh>
    <rPh sb="10" eb="12">
      <t>ハッコウ</t>
    </rPh>
    <rPh sb="12" eb="14">
      <t>ザンダカ</t>
    </rPh>
    <phoneticPr fontId="1"/>
  </si>
  <si>
    <r>
      <t>2018</t>
    </r>
    <r>
      <rPr>
        <sz val="11"/>
        <color theme="1"/>
        <rFont val="Meiryo UI"/>
        <family val="3"/>
        <charset val="128"/>
      </rPr>
      <t>年</t>
    </r>
    <r>
      <rPr>
        <sz val="11"/>
        <color theme="1"/>
        <rFont val="Arial"/>
        <family val="2"/>
      </rPr>
      <t>12</t>
    </r>
    <r>
      <rPr>
        <sz val="11"/>
        <color theme="1"/>
        <rFont val="Meiryo UI"/>
        <family val="3"/>
        <charset val="128"/>
      </rPr>
      <t xml:space="preserve">月末
</t>
    </r>
    <r>
      <rPr>
        <sz val="11"/>
        <color theme="1"/>
        <rFont val="Arial"/>
        <family val="2"/>
      </rPr>
      <t>B/S</t>
    </r>
    <r>
      <rPr>
        <sz val="11"/>
        <color theme="1"/>
        <rFont val="Meiryo UI"/>
        <family val="3"/>
        <charset val="128"/>
      </rPr>
      <t>残高</t>
    </r>
    <rPh sb="4" eb="5">
      <t>ネン</t>
    </rPh>
    <rPh sb="7" eb="8">
      <t>ガツ</t>
    </rPh>
    <rPh sb="8" eb="9">
      <t>マツ</t>
    </rPh>
    <rPh sb="13" eb="15">
      <t>ザンダカ</t>
    </rPh>
    <phoneticPr fontId="1"/>
  </si>
  <si>
    <t>第９回無担保社債</t>
    <phoneticPr fontId="1"/>
  </si>
  <si>
    <r>
      <t xml:space="preserve">4.130  </t>
    </r>
    <r>
      <rPr>
        <vertAlign val="superscript"/>
        <sz val="11"/>
        <rFont val="Arial"/>
        <family val="2"/>
      </rPr>
      <t>*5</t>
    </r>
    <phoneticPr fontId="1"/>
  </si>
  <si>
    <t>Reference - 1 Corporate Bonds and Commercial Paper Details (consolidated)</t>
    <phoneticPr fontId="10"/>
  </si>
  <si>
    <t>(Millions of yen; unless otherwise stated)</t>
    <phoneticPr fontId="10"/>
  </si>
  <si>
    <t>Commercial paper, Bonds</t>
    <phoneticPr fontId="10"/>
  </si>
  <si>
    <t>Maturity date</t>
    <phoneticPr fontId="10"/>
  </si>
  <si>
    <t>Interest rate
(%, year)</t>
    <phoneticPr fontId="10"/>
  </si>
  <si>
    <t>Mar. 31, 2018
Amount of issue</t>
    <phoneticPr fontId="10"/>
  </si>
  <si>
    <t>Dec. 31, 2018
Amount of issue</t>
    <phoneticPr fontId="10"/>
  </si>
  <si>
    <t>Dec. 31, 2018
Balance</t>
    <phoneticPr fontId="10"/>
  </si>
  <si>
    <r>
      <t>SBG</t>
    </r>
    <r>
      <rPr>
        <vertAlign val="superscript"/>
        <sz val="12"/>
        <rFont val="Arial"/>
        <family val="2"/>
      </rPr>
      <t>*1</t>
    </r>
    <phoneticPr fontId="10"/>
  </si>
  <si>
    <t>(Reference) *Recorded as equity (other equity instruments) in financial statements</t>
    <phoneticPr fontId="10"/>
  </si>
  <si>
    <r>
      <t xml:space="preserve">Undated Subordinated NC6 Resettable Notes </t>
    </r>
    <r>
      <rPr>
        <vertAlign val="superscript"/>
        <sz val="12"/>
        <rFont val="Arial"/>
        <family val="2"/>
      </rPr>
      <t>*5</t>
    </r>
    <phoneticPr fontId="10"/>
  </si>
  <si>
    <t>-</t>
    <phoneticPr fontId="10"/>
  </si>
  <si>
    <r>
      <t xml:space="preserve">Undated Subordinated NC10 Resettable Notes </t>
    </r>
    <r>
      <rPr>
        <vertAlign val="superscript"/>
        <sz val="12"/>
        <rFont val="Arial"/>
        <family val="2"/>
      </rPr>
      <t>*5</t>
    </r>
    <phoneticPr fontId="10"/>
  </si>
  <si>
    <t>Yahoo Japan</t>
    <phoneticPr fontId="10"/>
  </si>
  <si>
    <t>1st series Unsecured Straight Bond</t>
    <phoneticPr fontId="10"/>
  </si>
  <si>
    <t>Feb. 28, 2020</t>
    <phoneticPr fontId="10"/>
  </si>
  <si>
    <t>Dec. 7, 2020</t>
    <phoneticPr fontId="1"/>
  </si>
  <si>
    <t>2nd series Unsecured Straight Bond</t>
    <phoneticPr fontId="10"/>
  </si>
  <si>
    <t>5th series Unsecured Straight Bond</t>
    <phoneticPr fontId="1"/>
  </si>
  <si>
    <t>8th series Unsecured Straight Bond</t>
    <phoneticPr fontId="1"/>
  </si>
  <si>
    <t>Dec. 6, 2023</t>
    <phoneticPr fontId="1"/>
  </si>
  <si>
    <t>6th series Unsecured Straight Bond</t>
    <phoneticPr fontId="1"/>
  </si>
  <si>
    <t>7th series Unsecured Straight Bond</t>
  </si>
  <si>
    <t>Dec. 7, 2027</t>
  </si>
  <si>
    <t>Dec. 6, 2028</t>
    <phoneticPr fontId="1"/>
  </si>
  <si>
    <t>-</t>
    <phoneticPr fontId="1"/>
  </si>
  <si>
    <t>Sub Total</t>
    <phoneticPr fontId="10"/>
  </si>
  <si>
    <t>*3 The existing notes for the exchange offer (expired in March 2018) were retired by purchase in April 2018. The retirement by purchase was recorded in the Company's financial statements in FY2017 on an IRFS basis. The amount of issue and balance on March 31, 2018 was the amount after</t>
    <phoneticPr fontId="1"/>
  </si>
  <si>
    <t xml:space="preserve">    the exchange.</t>
    <phoneticPr fontId="1"/>
  </si>
  <si>
    <t>*4 The exchange notes for the exchange offer were issued in April 2018. The issuance was recorded in the Company's financial statements in FY2017 on an IRFS basis.</t>
    <phoneticPr fontId="1"/>
  </si>
  <si>
    <t>*5 First call date of undated subordinated resettable notes are 19th July 2023 for NC6 and 19th July 2027 for NC10.</t>
    <phoneticPr fontId="10"/>
  </si>
  <si>
    <r>
      <rPr>
        <b/>
        <sz val="20"/>
        <color theme="1"/>
        <rFont val="Meiryo UI"/>
        <family val="3"/>
        <charset val="128"/>
      </rPr>
      <t>ご参考</t>
    </r>
    <r>
      <rPr>
        <b/>
        <sz val="20"/>
        <color theme="1"/>
        <rFont val="Arial"/>
        <family val="2"/>
      </rPr>
      <t xml:space="preserve">-1 </t>
    </r>
    <r>
      <rPr>
        <b/>
        <sz val="20"/>
        <color theme="1"/>
        <rFont val="Meiryo UI"/>
        <family val="3"/>
        <charset val="128"/>
      </rPr>
      <t>社債・コマーシャルペーパー明細（連結）</t>
    </r>
    <r>
      <rPr>
        <sz val="20"/>
        <color rgb="FFFF0000"/>
        <rFont val="Meiryo UI"/>
        <family val="3"/>
        <charset val="128"/>
      </rPr>
      <t/>
    </r>
    <rPh sb="1" eb="3">
      <t>サンコウ</t>
    </rPh>
    <rPh sb="6" eb="8">
      <t>シャサイ</t>
    </rPh>
    <rPh sb="19" eb="21">
      <t>メイサイ</t>
    </rPh>
    <rPh sb="22" eb="24">
      <t>レンケツ</t>
    </rPh>
    <phoneticPr fontId="1"/>
  </si>
  <si>
    <t>(1)</t>
    <phoneticPr fontId="10"/>
  </si>
  <si>
    <t>(2)</t>
    <phoneticPr fontId="10"/>
  </si>
  <si>
    <t>(3)</t>
    <phoneticPr fontId="10"/>
  </si>
  <si>
    <t>(5)</t>
    <phoneticPr fontId="10"/>
  </si>
  <si>
    <t>Owners of the parent</t>
    <phoneticPr fontId="10"/>
  </si>
  <si>
    <t>Non-controlling interests</t>
    <phoneticPr fontId="10"/>
  </si>
  <si>
    <r>
      <t>Sprint</t>
    </r>
    <r>
      <rPr>
        <b/>
        <sz val="20"/>
        <rFont val="Meiryo UI"/>
        <family val="3"/>
        <charset val="128"/>
      </rPr>
      <t>（米国会計基準）からソフトバンクグループ（</t>
    </r>
    <r>
      <rPr>
        <b/>
        <sz val="20"/>
        <rFont val="Arial"/>
        <family val="2"/>
      </rPr>
      <t>IFRS</t>
    </r>
    <r>
      <rPr>
        <b/>
        <sz val="20"/>
        <rFont val="Meiryo UI"/>
        <family val="3"/>
        <charset val="128"/>
      </rPr>
      <t>）への調整</t>
    </r>
    <r>
      <rPr>
        <b/>
        <sz val="20"/>
        <rFont val="Arial"/>
        <family val="2"/>
      </rPr>
      <t>-2 | Sprint U.S. GAAP Bridge to SoftBank Group IFRSs - 2</t>
    </r>
    <phoneticPr fontId="10"/>
  </si>
  <si>
    <r>
      <rPr>
        <sz val="11"/>
        <color theme="1"/>
        <rFont val="Meiryo UI"/>
        <family val="3"/>
        <charset val="128"/>
      </rPr>
      <t>ご参考</t>
    </r>
    <r>
      <rPr>
        <sz val="11"/>
        <color theme="1"/>
        <rFont val="Arial"/>
        <family val="2"/>
      </rPr>
      <t>-1</t>
    </r>
    <rPh sb="1" eb="3">
      <t>サンコウ</t>
    </rPh>
    <phoneticPr fontId="1"/>
  </si>
  <si>
    <r>
      <rPr>
        <sz val="11"/>
        <color theme="1"/>
        <rFont val="Meiryo UI"/>
        <family val="3"/>
        <charset val="128"/>
      </rPr>
      <t>ソフトバンク・ビジョン・ファンドおよびデルタ・ファンド事業</t>
    </r>
    <phoneticPr fontId="1"/>
  </si>
  <si>
    <r>
      <rPr>
        <sz val="11"/>
        <color theme="1"/>
        <rFont val="Meiryo UI"/>
        <family val="3"/>
        <charset val="128"/>
      </rPr>
      <t>ヤフー事業・ブライトスター事業・その他</t>
    </r>
    <rPh sb="3" eb="5">
      <t>ジギョウ</t>
    </rPh>
    <rPh sb="13" eb="15">
      <t>ジギョウ</t>
    </rPh>
    <rPh sb="18" eb="19">
      <t>タ</t>
    </rPh>
    <phoneticPr fontId="1"/>
  </si>
  <si>
    <t>-18-</t>
    <phoneticPr fontId="1"/>
  </si>
  <si>
    <r>
      <rPr>
        <b/>
        <sz val="12"/>
        <color theme="1"/>
        <rFont val="Meiryo UI"/>
        <family val="3"/>
        <charset val="128"/>
      </rPr>
      <t>モバイル</t>
    </r>
    <r>
      <rPr>
        <b/>
        <sz val="12"/>
        <color theme="1"/>
        <rFont val="Arial"/>
        <family val="2"/>
      </rPr>
      <t xml:space="preserve"> | Mobile</t>
    </r>
    <phoneticPr fontId="1"/>
  </si>
  <si>
    <r>
      <rPr>
        <sz val="11"/>
        <color theme="1"/>
        <rFont val="Meiryo UI"/>
        <family val="3"/>
        <charset val="128"/>
      </rPr>
      <t>（千件</t>
    </r>
    <r>
      <rPr>
        <sz val="11"/>
        <color theme="1"/>
        <rFont val="Arial"/>
        <family val="2"/>
      </rPr>
      <t xml:space="preserve"> | Thousands</t>
    </r>
    <r>
      <rPr>
        <sz val="11"/>
        <color theme="1"/>
        <rFont val="Meiryo UI"/>
        <family val="3"/>
        <charset val="128"/>
      </rPr>
      <t>）</t>
    </r>
    <phoneticPr fontId="1"/>
  </si>
  <si>
    <r>
      <rPr>
        <sz val="11"/>
        <color theme="1"/>
        <rFont val="Meiryo UI"/>
        <family val="3"/>
        <charset val="128"/>
      </rPr>
      <t>（円</t>
    </r>
    <r>
      <rPr>
        <sz val="11"/>
        <color theme="1"/>
        <rFont val="Arial"/>
        <family val="2"/>
      </rPr>
      <t xml:space="preserve"> | JPY</t>
    </r>
    <r>
      <rPr>
        <sz val="11"/>
        <color theme="1"/>
        <rFont val="Meiryo UI"/>
        <family val="3"/>
        <charset val="128"/>
      </rPr>
      <t>）</t>
    </r>
    <phoneticPr fontId="1"/>
  </si>
  <si>
    <t>Yahoo! BB ADSL</t>
    <phoneticPr fontId="1"/>
  </si>
  <si>
    <t>ARPU</t>
    <phoneticPr fontId="1"/>
  </si>
  <si>
    <t xml:space="preserve"> * 「スマホファミリー割」適用のスマートフォンおよび「データカードにねん得割」適用のモバイルデータ通信端末は「通信モジュール等」に含まれる</t>
    <phoneticPr fontId="1"/>
  </si>
  <si>
    <t>* 解約率（スマートフォン）：主要回線のうち、スマートフォンの解約率</t>
    <phoneticPr fontId="1"/>
  </si>
  <si>
    <r>
      <rPr>
        <b/>
        <sz val="10"/>
        <color theme="1"/>
        <rFont val="Arial"/>
        <family val="2"/>
      </rPr>
      <t>Communication modules</t>
    </r>
    <r>
      <rPr>
        <sz val="10"/>
        <color theme="1"/>
        <rFont val="Arial"/>
        <family val="2"/>
      </rPr>
      <t xml:space="preserve">: communication modules, </t>
    </r>
    <r>
      <rPr>
        <i/>
        <sz val="10"/>
        <color theme="1"/>
        <rFont val="Arial"/>
        <family val="2"/>
      </rPr>
      <t>Mimamori Phone</t>
    </r>
    <r>
      <rPr>
        <sz val="10"/>
        <color theme="1"/>
        <rFont val="Arial"/>
        <family val="2"/>
      </rPr>
      <t>, prepaid mobile phones and others</t>
    </r>
    <phoneticPr fontId="10"/>
  </si>
  <si>
    <t xml:space="preserve">                                         *Communication modules that use PHS networks are included under PHS.</t>
    <phoneticPr fontId="10"/>
  </si>
  <si>
    <t>Principal Operational Data for Main Subscribers</t>
    <phoneticPr fontId="10"/>
  </si>
  <si>
    <t xml:space="preserve">   *Data-related revenues = data-related revenue (packet communication and flat-rate charges, basic monthly Internet connection charges etc.</t>
    <phoneticPr fontId="10"/>
  </si>
  <si>
    <t xml:space="preserve">   *Basic monthly charge and voice-related revenues = basic monthly usage charges, voice call charges, revenues from incoming calls, etc.</t>
    <phoneticPr fontId="10"/>
  </si>
  <si>
    <r>
      <t xml:space="preserve">   *Revenues from incoming calls = interconnection charges received from other operators for voice calls from their customers on their network to </t>
    </r>
    <r>
      <rPr>
        <i/>
        <sz val="10"/>
        <rFont val="Arial"/>
        <family val="2"/>
      </rPr>
      <t>SoftBank</t>
    </r>
    <r>
      <rPr>
        <sz val="10"/>
        <rFont val="Arial"/>
        <family val="2"/>
      </rPr>
      <t xml:space="preserve">, </t>
    </r>
    <r>
      <rPr>
        <i/>
        <sz val="10"/>
        <rFont val="Arial"/>
        <family val="2"/>
      </rPr>
      <t>Y!mobile</t>
    </r>
    <r>
      <rPr>
        <sz val="10"/>
        <rFont val="Arial"/>
        <family val="2"/>
      </rPr>
      <t xml:space="preserve">, and </t>
    </r>
    <r>
      <rPr>
        <i/>
        <sz val="10"/>
        <rFont val="Arial"/>
        <family val="2"/>
      </rPr>
      <t>LINE MOBILE</t>
    </r>
    <r>
      <rPr>
        <sz val="10"/>
        <rFont val="Arial"/>
        <family val="2"/>
      </rPr>
      <t xml:space="preserve"> phones as a charge for the services provided in the SoftBank Corp. service area</t>
    </r>
    <phoneticPr fontId="1"/>
  </si>
  <si>
    <r>
      <t xml:space="preserve">   Discount on ARPU = monthly discount + broadband service bundle discount (including </t>
    </r>
    <r>
      <rPr>
        <i/>
        <sz val="10"/>
        <rFont val="Arial"/>
        <family val="2"/>
      </rPr>
      <t>Home Bundle Discount Hikari Set</t>
    </r>
    <r>
      <rPr>
        <sz val="10"/>
        <rFont val="Arial"/>
        <family val="2"/>
      </rPr>
      <t xml:space="preserve">, </t>
    </r>
    <r>
      <rPr>
        <i/>
        <sz val="10"/>
        <rFont val="Arial"/>
        <family val="2"/>
      </rPr>
      <t>Fiber-optic Discount</t>
    </r>
    <r>
      <rPr>
        <sz val="10"/>
        <rFont val="Arial"/>
        <family val="2"/>
      </rPr>
      <t>)</t>
    </r>
    <phoneticPr fontId="10"/>
  </si>
  <si>
    <r>
      <t xml:space="preserve">   *ARPU calculation does not include deductions on telecom service revenue related to reward points and </t>
    </r>
    <r>
      <rPr>
        <i/>
        <sz val="10"/>
        <rFont val="Arial"/>
        <family val="2"/>
      </rPr>
      <t>Half Price Support</t>
    </r>
    <r>
      <rPr>
        <sz val="10"/>
        <rFont val="Arial"/>
        <family val="2"/>
      </rPr>
      <t xml:space="preserve"> program.</t>
    </r>
    <phoneticPr fontId="1"/>
  </si>
  <si>
    <r>
      <rPr>
        <b/>
        <sz val="10"/>
        <rFont val="Arial"/>
        <family val="2"/>
      </rPr>
      <t>Number of active subscribers:</t>
    </r>
    <r>
      <rPr>
        <sz val="10"/>
        <rFont val="Arial"/>
        <family val="2"/>
      </rPr>
      <t xml:space="preserve"> the total of the monthly numbers of active subscribers for the relevant period  ((subscribers at the beginning of the month + subscribers at the end of the month) / 2)</t>
    </r>
    <phoneticPr fontId="10"/>
  </si>
  <si>
    <r>
      <t xml:space="preserve">Churn rate: </t>
    </r>
    <r>
      <rPr>
        <sz val="10"/>
        <rFont val="Arial"/>
        <family val="2"/>
      </rPr>
      <t xml:space="preserve">average monthly churn rate </t>
    </r>
    <phoneticPr fontId="10"/>
  </si>
  <si>
    <t xml:space="preserve">   *Phone churn rate: churn rate for smartphones and feature phones within main subscribers, including voice SIM subscriptions</t>
    <phoneticPr fontId="10"/>
  </si>
  <si>
    <t xml:space="preserve">   *Smartphone churn rate: churn rate for smartphones within main subscribers</t>
    <phoneticPr fontId="10"/>
  </si>
  <si>
    <r>
      <t xml:space="preserve">Units sold: the total number of new subscriptions and device upgrades. New subscriptions where customers switch between </t>
    </r>
    <r>
      <rPr>
        <i/>
        <sz val="10"/>
        <rFont val="Arial"/>
        <family val="2"/>
      </rPr>
      <t>SoftBank</t>
    </r>
    <r>
      <rPr>
        <sz val="10"/>
        <rFont val="Arial"/>
        <family val="2"/>
      </rPr>
      <t xml:space="preserve">, </t>
    </r>
    <r>
      <rPr>
        <i/>
        <sz val="10"/>
        <rFont val="Arial"/>
        <family val="2"/>
      </rPr>
      <t>Y!mobile</t>
    </r>
    <r>
      <rPr>
        <sz val="10"/>
        <rFont val="Arial"/>
        <family val="2"/>
      </rPr>
      <t xml:space="preserve">, and </t>
    </r>
    <r>
      <rPr>
        <i/>
        <sz val="10"/>
        <rFont val="Arial"/>
        <family val="2"/>
      </rPr>
      <t>LINE MOBILE</t>
    </r>
    <r>
      <rPr>
        <sz val="10"/>
        <rFont val="Arial"/>
        <family val="2"/>
      </rPr>
      <t xml:space="preserve"> using MNP are included in the number of device upgrades.</t>
    </r>
    <phoneticPr fontId="1"/>
  </si>
  <si>
    <t xml:space="preserve">                                                                                                                  connection of the fiber optic line is not complete at the central office of NIPPON TELEGRAPH AND TELEPHONE EAST</t>
    <phoneticPr fontId="10"/>
  </si>
  <si>
    <r>
      <rPr>
        <b/>
        <i/>
        <sz val="10"/>
        <rFont val="Arial"/>
        <family val="2"/>
      </rPr>
      <t>Yahoo! BB ADSL</t>
    </r>
    <r>
      <rPr>
        <sz val="10"/>
        <rFont val="Arial"/>
        <family val="2"/>
      </rPr>
      <t>: a service combining an ADSL connection service and an ISP service</t>
    </r>
    <phoneticPr fontId="10"/>
  </si>
  <si>
    <r>
      <rPr>
        <i/>
        <sz val="10"/>
        <rFont val="Arial"/>
        <family val="2"/>
      </rPr>
      <t xml:space="preserve">  Yahoo! BB hikari with FLET’S</t>
    </r>
    <r>
      <rPr>
        <sz val="10"/>
        <rFont val="Arial"/>
        <family val="2"/>
      </rPr>
      <t xml:space="preserve"> subscribers: number of users of </t>
    </r>
    <r>
      <rPr>
        <i/>
        <sz val="10"/>
        <rFont val="Arial"/>
        <family val="2"/>
      </rPr>
      <t>Yahoo! BB hikari with FLET'S</t>
    </r>
    <r>
      <rPr>
        <sz val="10"/>
        <rFont val="Arial"/>
        <family val="2"/>
      </rPr>
      <t xml:space="preserve"> for which physical connection of a fiber-optic line at the central office of NTT East or NTT West is complete and who are provided with services</t>
    </r>
    <phoneticPr fontId="10"/>
  </si>
  <si>
    <r>
      <rPr>
        <i/>
        <sz val="10"/>
        <rFont val="Arial"/>
        <family val="2"/>
      </rPr>
      <t xml:space="preserve">  Yahoo! BB ADSL</t>
    </r>
    <r>
      <rPr>
        <sz val="10"/>
        <rFont val="Arial"/>
        <family val="2"/>
      </rPr>
      <t xml:space="preserve"> subscribers: number of users of </t>
    </r>
    <r>
      <rPr>
        <i/>
        <sz val="10"/>
        <rFont val="Arial"/>
        <family val="2"/>
      </rPr>
      <t xml:space="preserve">Yahoo! BB ADSL </t>
    </r>
    <r>
      <rPr>
        <sz val="10"/>
        <rFont val="Arial"/>
        <family val="2"/>
      </rPr>
      <t>for which physical connection of an ADSL line at the central office of NTT East or NTT West is complete</t>
    </r>
    <phoneticPr fontId="10"/>
  </si>
  <si>
    <r>
      <rPr>
        <b/>
        <sz val="10"/>
        <rFont val="Arial"/>
        <family val="2"/>
      </rPr>
      <t>ARPU:</t>
    </r>
    <r>
      <rPr>
        <sz val="10"/>
        <rFont val="Arial"/>
        <family val="2"/>
      </rPr>
      <t xml:space="preserve"> Average Revenue Per User per month </t>
    </r>
    <phoneticPr fontId="10"/>
  </si>
  <si>
    <t xml:space="preserve">  ARPU = revenue of each broadband service / the number of active subscribers (rounded to the nearest JPY 10)</t>
    <phoneticPr fontId="10"/>
  </si>
  <si>
    <r>
      <rPr>
        <i/>
        <sz val="10"/>
        <rFont val="Arial"/>
        <family val="2"/>
      </rPr>
      <t xml:space="preserve">  SoftBank Hikari </t>
    </r>
    <r>
      <rPr>
        <sz val="10"/>
        <rFont val="Arial"/>
        <family val="2"/>
      </rPr>
      <t xml:space="preserve">ARPU = </t>
    </r>
    <r>
      <rPr>
        <i/>
        <sz val="10"/>
        <rFont val="Arial"/>
        <family val="2"/>
      </rPr>
      <t>SoftBank Hikari</t>
    </r>
    <r>
      <rPr>
        <sz val="10"/>
        <rFont val="Arial"/>
        <family val="2"/>
      </rPr>
      <t xml:space="preserve"> revenue (basic monthly charge + provider charge + </t>
    </r>
    <r>
      <rPr>
        <i/>
        <sz val="10"/>
        <rFont val="Arial"/>
        <family val="2"/>
      </rPr>
      <t>Hikari BB</t>
    </r>
    <r>
      <rPr>
        <sz val="10"/>
        <rFont val="Arial"/>
        <family val="2"/>
      </rPr>
      <t xml:space="preserve"> unit rental charge + </t>
    </r>
    <r>
      <rPr>
        <i/>
        <sz val="10"/>
        <rFont val="Arial"/>
        <family val="2"/>
      </rPr>
      <t>White hikari Phone</t>
    </r>
    <r>
      <rPr>
        <sz val="10"/>
        <rFont val="Arial"/>
        <family val="2"/>
      </rPr>
      <t xml:space="preserve"> and </t>
    </r>
    <r>
      <rPr>
        <i/>
        <sz val="10"/>
        <rFont val="Arial"/>
        <family val="2"/>
      </rPr>
      <t>BB Phone</t>
    </r>
    <r>
      <rPr>
        <sz val="10"/>
        <rFont val="Arial"/>
        <family val="2"/>
      </rPr>
      <t xml:space="preserve"> voice call charge + optional service charges, etc.) / </t>
    </r>
    <phoneticPr fontId="10"/>
  </si>
  <si>
    <r>
      <t xml:space="preserve">                                            the number of active </t>
    </r>
    <r>
      <rPr>
        <i/>
        <sz val="10"/>
        <rFont val="Arial"/>
        <family val="2"/>
      </rPr>
      <t xml:space="preserve">SoftBank Hikari </t>
    </r>
    <r>
      <rPr>
        <sz val="10"/>
        <rFont val="Arial"/>
        <family val="2"/>
      </rPr>
      <t>subscribers</t>
    </r>
    <phoneticPr fontId="10"/>
  </si>
  <si>
    <r>
      <t xml:space="preserve">  *Calculation of </t>
    </r>
    <r>
      <rPr>
        <i/>
        <sz val="10"/>
        <rFont val="Arial"/>
        <family val="2"/>
      </rPr>
      <t>SoftBank Hikari</t>
    </r>
    <r>
      <rPr>
        <sz val="10"/>
        <rFont val="Arial"/>
        <family val="2"/>
      </rPr>
      <t xml:space="preserve"> ARPU includes revenues from and subscribers to </t>
    </r>
    <r>
      <rPr>
        <i/>
        <sz val="10"/>
        <rFont val="Arial"/>
        <family val="2"/>
      </rPr>
      <t>SoftBank Air</t>
    </r>
    <r>
      <rPr>
        <sz val="10"/>
        <rFont val="Arial"/>
        <family val="2"/>
      </rPr>
      <t>.</t>
    </r>
    <phoneticPr fontId="10"/>
  </si>
  <si>
    <r>
      <t xml:space="preserve">                                                              (excluding usage charges for </t>
    </r>
    <r>
      <rPr>
        <i/>
        <sz val="10"/>
        <rFont val="Arial"/>
        <family val="2"/>
      </rPr>
      <t>FLET’S hikari</t>
    </r>
    <r>
      <rPr>
        <sz val="10"/>
        <rFont val="Arial"/>
        <family val="2"/>
      </rPr>
      <t xml:space="preserve"> and </t>
    </r>
    <r>
      <rPr>
        <i/>
        <sz val="10"/>
        <rFont val="Arial"/>
        <family val="2"/>
      </rPr>
      <t>FLET’S hikari LIGHT</t>
    </r>
    <r>
      <rPr>
        <sz val="10"/>
        <rFont val="Arial"/>
        <family val="2"/>
      </rPr>
      <t xml:space="preserve">)) / the number of active </t>
    </r>
    <r>
      <rPr>
        <i/>
        <sz val="10"/>
        <rFont val="Arial"/>
        <family val="2"/>
      </rPr>
      <t>Yahoo! BB hikari with FLET’S</t>
    </r>
    <r>
      <rPr>
        <sz val="10"/>
        <rFont val="Arial"/>
        <family val="2"/>
      </rPr>
      <t xml:space="preserve"> subscribers</t>
    </r>
    <phoneticPr fontId="10"/>
  </si>
  <si>
    <r>
      <t xml:space="preserve">FY2017 </t>
    </r>
    <r>
      <rPr>
        <b/>
        <sz val="11"/>
        <color theme="1"/>
        <rFont val="Meiryo UI"/>
        <family val="3"/>
        <charset val="128"/>
      </rPr>
      <t>旧基準</t>
    </r>
    <r>
      <rPr>
        <b/>
        <sz val="11"/>
        <color theme="1"/>
        <rFont val="Arial"/>
        <family val="2"/>
      </rPr>
      <t xml:space="preserve"> | Previous standards</t>
    </r>
    <phoneticPr fontId="1"/>
  </si>
  <si>
    <t>Q1</t>
    <phoneticPr fontId="1"/>
  </si>
  <si>
    <t>Q4</t>
    <phoneticPr fontId="1"/>
  </si>
  <si>
    <t>Q1 - Q3</t>
    <phoneticPr fontId="1"/>
  </si>
  <si>
    <r>
      <t xml:space="preserve">FY2017 </t>
    </r>
    <r>
      <rPr>
        <b/>
        <sz val="11"/>
        <color theme="1"/>
        <rFont val="Meiryo UI"/>
        <family val="3"/>
        <charset val="128"/>
      </rPr>
      <t>旧基準</t>
    </r>
    <r>
      <rPr>
        <b/>
        <sz val="11"/>
        <color theme="1"/>
        <rFont val="Arial"/>
        <family val="2"/>
      </rPr>
      <t xml:space="preserve"> | Previous standards</t>
    </r>
    <phoneticPr fontId="1"/>
  </si>
  <si>
    <t>Q1 - Q3</t>
    <phoneticPr fontId="1"/>
  </si>
  <si>
    <t>Q2</t>
    <phoneticPr fontId="1"/>
  </si>
  <si>
    <t>* Adj. EBITDA = operating income + depreciation and amortization - gain relating to loss of control over subsidiaries ± adjustments relating to investments in SoftBank Vision Fund and Delta Fund (unrealized gain and loss on valuation of investments and effect of foreign exchange translation) ± other adjustments</t>
    <phoneticPr fontId="1"/>
  </si>
  <si>
    <t xml:space="preserve">* Operating income from SVF and DF = gain and loss on investments at SVF and DF (except for gain and loss on investments in subsidiaries) - operating expenses </t>
    <phoneticPr fontId="1"/>
  </si>
  <si>
    <r>
      <t xml:space="preserve">上段参照
</t>
    </r>
    <r>
      <rPr>
        <b/>
        <sz val="30"/>
        <color theme="0"/>
        <rFont val="Arial"/>
        <family val="2"/>
      </rPr>
      <t>Refer above</t>
    </r>
    <phoneticPr fontId="1"/>
  </si>
  <si>
    <t>Q3</t>
    <phoneticPr fontId="1"/>
  </si>
  <si>
    <t>Q1 - Q3</t>
    <phoneticPr fontId="1"/>
  </si>
  <si>
    <r>
      <rPr>
        <b/>
        <sz val="11"/>
        <color theme="1"/>
        <rFont val="Meiryo UI"/>
        <family val="3"/>
        <charset val="128"/>
      </rPr>
      <t>（監査前</t>
    </r>
    <r>
      <rPr>
        <b/>
        <sz val="11"/>
        <color theme="1"/>
        <rFont val="Arial"/>
        <family val="2"/>
      </rPr>
      <t xml:space="preserve"> | Unaudited</t>
    </r>
    <r>
      <rPr>
        <b/>
        <sz val="11"/>
        <color theme="1"/>
        <rFont val="Meiryo UI"/>
        <family val="3"/>
        <charset val="128"/>
      </rPr>
      <t>）</t>
    </r>
    <phoneticPr fontId="1"/>
  </si>
  <si>
    <r>
      <t>FY2017</t>
    </r>
    <r>
      <rPr>
        <b/>
        <sz val="11"/>
        <color theme="1"/>
        <rFont val="Meiryo UI"/>
        <family val="3"/>
        <charset val="128"/>
      </rPr>
      <t xml:space="preserve"> 旧基準 </t>
    </r>
    <r>
      <rPr>
        <b/>
        <sz val="11"/>
        <color theme="1"/>
        <rFont val="Arial"/>
        <family val="2"/>
      </rPr>
      <t>| Previous standards</t>
    </r>
    <phoneticPr fontId="1"/>
  </si>
  <si>
    <r>
      <t>FY2018</t>
    </r>
    <r>
      <rPr>
        <b/>
        <sz val="11"/>
        <color theme="1"/>
        <rFont val="Meiryo UI"/>
        <family val="3"/>
        <charset val="128"/>
      </rPr>
      <t xml:space="preserve"> 新基準 </t>
    </r>
    <r>
      <rPr>
        <b/>
        <sz val="11"/>
        <color theme="1"/>
        <rFont val="Arial"/>
        <family val="2"/>
      </rPr>
      <t>| New standards</t>
    </r>
    <phoneticPr fontId="1"/>
  </si>
  <si>
    <r>
      <rPr>
        <sz val="11"/>
        <color theme="1"/>
        <rFont val="Meiryo UI"/>
        <family val="3"/>
        <charset val="128"/>
      </rPr>
      <t>（百万円</t>
    </r>
    <r>
      <rPr>
        <sz val="11"/>
        <color theme="1"/>
        <rFont val="Arial"/>
        <family val="2"/>
      </rPr>
      <t xml:space="preserve"> | Millions of yen</t>
    </r>
    <r>
      <rPr>
        <sz val="11"/>
        <color theme="1"/>
        <rFont val="Meiryo UI"/>
        <family val="3"/>
        <charset val="128"/>
      </rPr>
      <t>）</t>
    </r>
    <phoneticPr fontId="1"/>
  </si>
  <si>
    <t>Q1</t>
    <phoneticPr fontId="1"/>
  </si>
  <si>
    <t>Q2</t>
    <phoneticPr fontId="1"/>
  </si>
  <si>
    <t>Q3</t>
    <phoneticPr fontId="1"/>
  </si>
  <si>
    <t>Q1 - Q3</t>
    <phoneticPr fontId="1"/>
  </si>
  <si>
    <t>Q4</t>
    <phoneticPr fontId="1"/>
  </si>
  <si>
    <t>-</t>
    <phoneticPr fontId="1"/>
  </si>
  <si>
    <t xml:space="preserve">  (5) Under U.S. GAAP, the fees related to change of indenture of bonds are recognized as an expense, on the other hand, under IFRSs,  the fees are deducted from the carrying amount of bonds and subject to amortization.</t>
  </si>
  <si>
    <t xml:space="preserve">  (4) Sprint (U.S. GAAP) does not recognize depreciation on wireline property, plant, and equipment which impairment loss was recognized during the fiscal year ended March 2015. Under U.S. GAAP, wireless segment and wireline segment are treated as separate reporting units and impairment test
       was performed at the individual asset level or asset groups. SBG (IFRSs) continuously recognized depreciation since impairment loss was not recognized, as Sprint is treated as a single cash-generating unit and all assets were tested together for impairment.</t>
    <phoneticPr fontId="1"/>
  </si>
  <si>
    <t xml:space="preserve">  (3) Difference in recognition timing of liabilities / expenses related to levies (mainly property tax). Under IFRSs, liabilities / expenses are recognized when the payment obligation to the government occurs.</t>
    <phoneticPr fontId="1"/>
  </si>
  <si>
    <t xml:space="preserve">  (2) Under U.S. GAAP, provision for network infrastructure restructuring is recognized when the payment obligation is probable. Under IFRSs, the provision is recorded when detailed formal plan is publicly announced.</t>
    <phoneticPr fontId="1"/>
  </si>
  <si>
    <t>（5）社債の契約変更手数料について、米国基準では費用処理するのに対し、IFRSでは社債の簿価から減額し償却原価法で費用を認識</t>
  </si>
  <si>
    <t>（4）スプリント（米国基準）ではReporting Unit（報告単位）をWireless ・Wirelineに分けて、個別資産・資産グループごとに減損テストを実施し、2015年3月期に減損損失を認識したWirelineの有形固定資産にかかる減価償却費を不認識。当社（IFRS）ではスプリント全体を1つのCGUとして資産全体で減損テストを実施し、
         減損損失を不認識のため減価償却費を継続して認識</t>
    <rPh sb="6" eb="8">
      <t>ベイコク</t>
    </rPh>
    <rPh sb="8" eb="10">
      <t>キジュン</t>
    </rPh>
    <rPh sb="28" eb="30">
      <t>ホウコク</t>
    </rPh>
    <rPh sb="108" eb="110">
      <t>ユウケイ</t>
    </rPh>
    <rPh sb="110" eb="112">
      <t>コテイ</t>
    </rPh>
    <rPh sb="112" eb="114">
      <t>シサン</t>
    </rPh>
    <rPh sb="118" eb="120">
      <t>ゲンカ</t>
    </rPh>
    <rPh sb="120" eb="123">
      <t>ショウキャクヒ</t>
    </rPh>
    <rPh sb="124" eb="127">
      <t>フニンシキ</t>
    </rPh>
    <phoneticPr fontId="9"/>
  </si>
  <si>
    <t>（3）賦課金（主に固定資産税）に係る負債/費用の認識時点が異なるため生じる差異であり、IFRSでは政府への支払義務が確定した時点で負債/費用を認識</t>
  </si>
  <si>
    <t>（2）ネットワーク再編費用は、米国基準では支払の発生可能性が高くなった時点で認識、IFRSでは計画が公表された時点で認識</t>
    <rPh sb="9" eb="11">
      <t>サイヘン</t>
    </rPh>
    <rPh sb="11" eb="13">
      <t>ヒヨウ</t>
    </rPh>
    <rPh sb="15" eb="17">
      <t>ベイコク</t>
    </rPh>
    <rPh sb="17" eb="19">
      <t>キジュン</t>
    </rPh>
    <rPh sb="21" eb="23">
      <t>シハラ</t>
    </rPh>
    <rPh sb="24" eb="26">
      <t>ハッセイ</t>
    </rPh>
    <rPh sb="26" eb="29">
      <t>カノウセイ</t>
    </rPh>
    <rPh sb="30" eb="31">
      <t>タカ</t>
    </rPh>
    <rPh sb="35" eb="37">
      <t>ジテン</t>
    </rPh>
    <rPh sb="38" eb="40">
      <t>ニンシキ</t>
    </rPh>
    <rPh sb="47" eb="49">
      <t>ケイカク</t>
    </rPh>
    <rPh sb="50" eb="52">
      <t>コウヒョウ</t>
    </rPh>
    <rPh sb="55" eb="57">
      <t>ジテン</t>
    </rPh>
    <rPh sb="58" eb="60">
      <t>ニンシキ</t>
    </rPh>
    <phoneticPr fontId="9"/>
  </si>
  <si>
    <r>
      <rPr>
        <b/>
        <sz val="12"/>
        <rFont val="Meiryo UI"/>
        <family val="3"/>
        <charset val="128"/>
      </rPr>
      <t>調整後</t>
    </r>
    <r>
      <rPr>
        <b/>
        <sz val="12"/>
        <rFont val="Arial"/>
        <family val="2"/>
      </rPr>
      <t>EBITDA | Adj. EBITDA</t>
    </r>
    <rPh sb="0" eb="3">
      <t>チョウセイゴ</t>
    </rPh>
    <phoneticPr fontId="9"/>
  </si>
  <si>
    <r>
      <t xml:space="preserve"> </t>
    </r>
    <r>
      <rPr>
        <sz val="12"/>
        <rFont val="Meiryo UI"/>
        <family val="3"/>
        <charset val="128"/>
      </rPr>
      <t>　非支配持分</t>
    </r>
    <r>
      <rPr>
        <sz val="12"/>
        <rFont val="Arial"/>
        <family val="2"/>
      </rPr>
      <t xml:space="preserve"> | Non-controlling interests</t>
    </r>
    <phoneticPr fontId="20"/>
  </si>
  <si>
    <r>
      <t xml:space="preserve"> </t>
    </r>
    <r>
      <rPr>
        <sz val="12"/>
        <rFont val="Meiryo UI"/>
        <family val="3"/>
        <charset val="128"/>
      </rPr>
      <t>　親会社の所有者</t>
    </r>
    <r>
      <rPr>
        <sz val="12"/>
        <rFont val="Arial"/>
        <family val="2"/>
      </rPr>
      <t xml:space="preserve"> | Owners of the parent</t>
    </r>
    <phoneticPr fontId="20"/>
  </si>
  <si>
    <r>
      <rPr>
        <b/>
        <sz val="12"/>
        <rFont val="Meiryo UI"/>
        <family val="3"/>
        <charset val="128"/>
      </rPr>
      <t>純利益の帰属</t>
    </r>
    <r>
      <rPr>
        <b/>
        <sz val="12"/>
        <rFont val="Arial"/>
        <family val="2"/>
      </rPr>
      <t xml:space="preserve"> | Net income attributable to</t>
    </r>
    <phoneticPr fontId="1"/>
  </si>
  <si>
    <r>
      <rPr>
        <b/>
        <sz val="12"/>
        <rFont val="Meiryo UI"/>
        <family val="3"/>
        <charset val="128"/>
      </rPr>
      <t>純利益</t>
    </r>
    <r>
      <rPr>
        <b/>
        <sz val="12"/>
        <rFont val="Arial"/>
        <family val="2"/>
      </rPr>
      <t xml:space="preserve"> | Net income</t>
    </r>
    <phoneticPr fontId="20"/>
  </si>
  <si>
    <r>
      <rPr>
        <sz val="12"/>
        <rFont val="Meiryo UI"/>
        <family val="3"/>
        <charset val="128"/>
      </rPr>
      <t>　</t>
    </r>
    <r>
      <rPr>
        <sz val="12"/>
        <rFont val="Arial"/>
        <family val="2"/>
      </rPr>
      <t xml:space="preserve"> </t>
    </r>
    <r>
      <rPr>
        <sz val="12"/>
        <rFont val="Meiryo UI"/>
        <family val="3"/>
        <charset val="128"/>
      </rPr>
      <t>その他の営業外損益</t>
    </r>
    <r>
      <rPr>
        <sz val="12"/>
        <rFont val="Arial"/>
        <family val="2"/>
      </rPr>
      <t xml:space="preserve"> | Other non-operating income</t>
    </r>
    <rPh sb="4" eb="5">
      <t>タ</t>
    </rPh>
    <rPh sb="6" eb="9">
      <t>エイギョウガイ</t>
    </rPh>
    <rPh sb="9" eb="11">
      <t>ソンエキ</t>
    </rPh>
    <phoneticPr fontId="60"/>
  </si>
  <si>
    <t>Other income, net</t>
    <phoneticPr fontId="1"/>
  </si>
  <si>
    <r>
      <rPr>
        <sz val="12"/>
        <rFont val="Meiryo UI"/>
        <family val="3"/>
        <charset val="128"/>
      </rPr>
      <t>　</t>
    </r>
    <r>
      <rPr>
        <sz val="12"/>
        <rFont val="Arial"/>
        <family val="2"/>
      </rPr>
      <t xml:space="preserve"> </t>
    </r>
    <r>
      <rPr>
        <sz val="12"/>
        <rFont val="Meiryo UI"/>
        <family val="3"/>
        <charset val="128"/>
      </rPr>
      <t>その他の営業損益</t>
    </r>
    <r>
      <rPr>
        <sz val="12"/>
        <rFont val="Arial"/>
        <family val="2"/>
      </rPr>
      <t xml:space="preserve"> | Other operating loss</t>
    </r>
    <rPh sb="4" eb="5">
      <t>タ</t>
    </rPh>
    <rPh sb="6" eb="8">
      <t>エイギョウ</t>
    </rPh>
    <rPh sb="8" eb="10">
      <t>ソンエキ</t>
    </rPh>
    <phoneticPr fontId="60"/>
  </si>
  <si>
    <t>SG&amp;A</t>
    <phoneticPr fontId="1"/>
  </si>
  <si>
    <r>
      <rPr>
        <sz val="11"/>
        <rFont val="Meiryo UI"/>
        <family val="3"/>
        <charset val="128"/>
      </rPr>
      <t>百万円</t>
    </r>
    <r>
      <rPr>
        <sz val="11"/>
        <rFont val="Arial"/>
        <family val="2"/>
      </rPr>
      <t xml:space="preserve"> | 
Millions of yen</t>
    </r>
    <rPh sb="0" eb="2">
      <t>ヒャクマン</t>
    </rPh>
    <rPh sb="2" eb="3">
      <t>エン</t>
    </rPh>
    <phoneticPr fontId="10"/>
  </si>
  <si>
    <r>
      <rPr>
        <sz val="11"/>
        <rFont val="Meiryo UI"/>
        <family val="3"/>
        <charset val="128"/>
      </rPr>
      <t>百万米ドル</t>
    </r>
    <r>
      <rPr>
        <sz val="11"/>
        <rFont val="Arial"/>
        <family val="2"/>
      </rPr>
      <t xml:space="preserve"> |
Millions of USD</t>
    </r>
    <rPh sb="0" eb="2">
      <t>ヒャクマン</t>
    </rPh>
    <rPh sb="2" eb="3">
      <t>ベイ</t>
    </rPh>
    <phoneticPr fontId="10"/>
  </si>
  <si>
    <r>
      <rPr>
        <sz val="11"/>
        <rFont val="Meiryo UI"/>
        <family val="3"/>
        <charset val="128"/>
      </rPr>
      <t>調整に関する税効果</t>
    </r>
    <r>
      <rPr>
        <sz val="11"/>
        <rFont val="Arial"/>
        <family val="2"/>
      </rPr>
      <t xml:space="preserve"> | 
Tax effect on adjustments</t>
    </r>
    <phoneticPr fontId="1"/>
  </si>
  <si>
    <r>
      <rPr>
        <sz val="11"/>
        <rFont val="Meiryo UI"/>
        <family val="3"/>
        <charset val="128"/>
      </rPr>
      <t>過年度減損固定
資産の減価償却費</t>
    </r>
    <r>
      <rPr>
        <sz val="11"/>
        <rFont val="Arial"/>
        <family val="2"/>
      </rPr>
      <t xml:space="preserve"> | 
Depreciation
on impaired assets</t>
    </r>
    <rPh sb="0" eb="3">
      <t>カネンド</t>
    </rPh>
    <rPh sb="3" eb="5">
      <t>ゲンソン</t>
    </rPh>
    <rPh sb="5" eb="7">
      <t>コテイ</t>
    </rPh>
    <rPh sb="8" eb="9">
      <t>シ</t>
    </rPh>
    <rPh sb="9" eb="10">
      <t>サン</t>
    </rPh>
    <rPh sb="11" eb="16">
      <t>ゲンカショウキャクヒ</t>
    </rPh>
    <phoneticPr fontId="10"/>
  </si>
  <si>
    <r>
      <rPr>
        <sz val="11"/>
        <rFont val="Meiryo UI"/>
        <family val="3"/>
        <charset val="128"/>
      </rPr>
      <t>ネットワーク再編費用の認識時点</t>
    </r>
    <r>
      <rPr>
        <sz val="11"/>
        <rFont val="Arial"/>
        <family val="2"/>
      </rPr>
      <t xml:space="preserve"> | 
Network restructuring cost</t>
    </r>
    <rPh sb="6" eb="8">
      <t>サイヘン</t>
    </rPh>
    <rPh sb="8" eb="10">
      <t>ヒヨウ</t>
    </rPh>
    <rPh sb="11" eb="13">
      <t>ニンシキ</t>
    </rPh>
    <rPh sb="13" eb="15">
      <t>ジテン</t>
    </rPh>
    <phoneticPr fontId="10"/>
  </si>
  <si>
    <t>(5)</t>
    <phoneticPr fontId="10"/>
  </si>
  <si>
    <t>(4)</t>
    <phoneticPr fontId="10"/>
  </si>
  <si>
    <t>(2)</t>
    <phoneticPr fontId="10"/>
  </si>
  <si>
    <t>(1)</t>
    <phoneticPr fontId="10"/>
  </si>
  <si>
    <r>
      <rPr>
        <b/>
        <sz val="14"/>
        <rFont val="Meiryo UI"/>
        <family val="3"/>
        <charset val="128"/>
      </rPr>
      <t>ソフトバンクグループ</t>
    </r>
    <r>
      <rPr>
        <b/>
        <sz val="14"/>
        <rFont val="Arial"/>
        <family val="2"/>
      </rPr>
      <t xml:space="preserve"> | SoftBank Group</t>
    </r>
    <phoneticPr fontId="10"/>
  </si>
  <si>
    <t>IFRS</t>
    <phoneticPr fontId="10"/>
  </si>
  <si>
    <t>IFRS</t>
    <phoneticPr fontId="10"/>
  </si>
  <si>
    <r>
      <rPr>
        <sz val="11"/>
        <rFont val="Meiryo UI"/>
        <family val="3"/>
        <charset val="128"/>
      </rPr>
      <t>米国基準</t>
    </r>
    <r>
      <rPr>
        <sz val="11"/>
        <rFont val="Arial"/>
        <family val="2"/>
      </rPr>
      <t xml:space="preserve"> |</t>
    </r>
    <r>
      <rPr>
        <sz val="11"/>
        <rFont val="Meiryo UI"/>
        <family val="3"/>
        <charset val="128"/>
      </rPr>
      <t xml:space="preserve">
</t>
    </r>
    <r>
      <rPr>
        <sz val="11"/>
        <rFont val="Arial"/>
        <family val="2"/>
      </rPr>
      <t>U.S. GAAP</t>
    </r>
    <phoneticPr fontId="10"/>
  </si>
  <si>
    <r>
      <t>Sprint</t>
    </r>
    <r>
      <rPr>
        <b/>
        <sz val="20"/>
        <rFont val="Meiryo UI"/>
        <family val="3"/>
        <charset val="128"/>
      </rPr>
      <t>（米国会計基準）からソフトバンクグループ（</t>
    </r>
    <r>
      <rPr>
        <b/>
        <sz val="20"/>
        <rFont val="Arial"/>
        <family val="2"/>
      </rPr>
      <t>IFRS</t>
    </r>
    <r>
      <rPr>
        <b/>
        <sz val="20"/>
        <rFont val="Meiryo UI"/>
        <family val="3"/>
        <charset val="128"/>
      </rPr>
      <t>）への調整</t>
    </r>
    <r>
      <rPr>
        <b/>
        <sz val="20"/>
        <rFont val="Arial"/>
        <family val="2"/>
      </rPr>
      <t>-1 | Sprint U.S. GAAP Bridge to SoftBank Group IFRSs - 1</t>
    </r>
    <phoneticPr fontId="10"/>
  </si>
  <si>
    <t xml:space="preserve">       ii. Elimination of goodwill relating to non-controlling interest of Sprint. </t>
    <phoneticPr fontId="1"/>
  </si>
  <si>
    <t xml:space="preserve">        i. In relation to the acquisition of Sprint, SBG entered into foreign currency forward contract, out of which USD 17.0 billion was accounted for under hedge accounting. The fair value on the acquisition date of this hedging instrument (USD 3,081 million) is deducted from goodwill (basis adjustment).</t>
    <phoneticPr fontId="1"/>
  </si>
  <si>
    <t xml:space="preserve">  (6) Goodwill adjustments are as follows. </t>
    <phoneticPr fontId="1"/>
  </si>
  <si>
    <t xml:space="preserve">  (4) Difference in recognition timing of liabilities / expenses related to levies (mainly property tax). Under IFRSs, liabilities / expenses are recognized when the payment obligation to the government occurs.</t>
    <phoneticPr fontId="9"/>
  </si>
  <si>
    <t xml:space="preserve">  (3) Under U.S. GAAP, provision for network infrastructure restructuring is recognized when the payment obligation is probable. Under IFRSs, the provision is recorded when detailed formal plan is publicly announced. </t>
    <phoneticPr fontId="1"/>
  </si>
  <si>
    <t xml:space="preserve">  (1) Uncertain tax position presented as non-current liabilities under U.S. GAAP is presented as current liabilities under IFRSs. </t>
    <phoneticPr fontId="1"/>
  </si>
  <si>
    <t xml:space="preserve">  　   ⅱ. 非支配持分に係る外貨のれん金額の消去</t>
  </si>
  <si>
    <t xml:space="preserve"> 　    ⅰ. スプリント買収に関連し、締結した為替予約のうち170億米ドルについてヘッジ会計を適用し、支配獲得日の為替予約の公正価値（3,081百万米ドル）を控除したことに伴う外貨のれん金額の修正（ベーシスアジャストメント）</t>
    <rPh sb="74" eb="76">
      <t>ヒャクマン</t>
    </rPh>
    <rPh sb="76" eb="77">
      <t>コメ</t>
    </rPh>
    <phoneticPr fontId="9"/>
  </si>
  <si>
    <t>（6）のれん調整は、</t>
  </si>
  <si>
    <t>（5）社債の契約変更手数料について、米国基準では費用処理するのに対し、IFRSでは社債の簿価から減額し償却原価法で費用を認識</t>
    <rPh sb="2" eb="3">
      <t>キン</t>
    </rPh>
    <rPh sb="3" eb="5">
      <t>シャサイ</t>
    </rPh>
    <rPh sb="6" eb="8">
      <t>ケイヤク</t>
    </rPh>
    <rPh sb="8" eb="10">
      <t>ヘンコウ</t>
    </rPh>
    <rPh sb="10" eb="13">
      <t>テスウリョウ</t>
    </rPh>
    <rPh sb="18" eb="20">
      <t>ベイコク</t>
    </rPh>
    <rPh sb="20" eb="22">
      <t>キジュン</t>
    </rPh>
    <rPh sb="24" eb="26">
      <t>ヒヨウ</t>
    </rPh>
    <rPh sb="26" eb="28">
      <t>ショリ</t>
    </rPh>
    <rPh sb="32" eb="33">
      <t>タイ</t>
    </rPh>
    <rPh sb="41" eb="43">
      <t>シャサイ</t>
    </rPh>
    <rPh sb="44" eb="46">
      <t>ボカ</t>
    </rPh>
    <rPh sb="48" eb="50">
      <t>ゲンガク</t>
    </rPh>
    <rPh sb="51" eb="53">
      <t>ショウキャク</t>
    </rPh>
    <rPh sb="53" eb="56">
      <t>ゲンカホウ</t>
    </rPh>
    <rPh sb="57" eb="59">
      <t>ヒヨウ</t>
    </rPh>
    <rPh sb="60" eb="62">
      <t>ニンシキ</t>
    </rPh>
    <phoneticPr fontId="9"/>
  </si>
  <si>
    <t>（4）賦課金（主に固定資産税）に係る負債/費用の認識時点が異なるため生じる差異であり、IFRSでは政府への支払義務が確定した時点で負債/費用を認識</t>
    <rPh sb="2" eb="3">
      <t>キン</t>
    </rPh>
    <rPh sb="3" eb="4">
      <t>オモ</t>
    </rPh>
    <rPh sb="5" eb="7">
      <t>コテイ</t>
    </rPh>
    <rPh sb="7" eb="10">
      <t>シサンゼイ</t>
    </rPh>
    <rPh sb="12" eb="13">
      <t>カカ</t>
    </rPh>
    <rPh sb="14" eb="16">
      <t>フサイ</t>
    </rPh>
    <rPh sb="17" eb="19">
      <t>ヒヨウ</t>
    </rPh>
    <rPh sb="20" eb="22">
      <t>ニンシキ</t>
    </rPh>
    <rPh sb="22" eb="24">
      <t>ジテン</t>
    </rPh>
    <rPh sb="25" eb="26">
      <t>コト</t>
    </rPh>
    <rPh sb="30" eb="31">
      <t>ショウ</t>
    </rPh>
    <rPh sb="33" eb="35">
      <t>サイ</t>
    </rPh>
    <rPh sb="45" eb="47">
      <t>セイフ</t>
    </rPh>
    <rPh sb="49" eb="51">
      <t>シハラ</t>
    </rPh>
    <rPh sb="51" eb="53">
      <t>ギム</t>
    </rPh>
    <rPh sb="54" eb="56">
      <t>カクテイ</t>
    </rPh>
    <rPh sb="58" eb="60">
      <t>ジテン</t>
    </rPh>
    <rPh sb="61" eb="63">
      <t>フサイ</t>
    </rPh>
    <rPh sb="64" eb="66">
      <t>ヒヨウ</t>
    </rPh>
    <rPh sb="67" eb="69">
      <t>ニンシキ</t>
    </rPh>
    <phoneticPr fontId="9"/>
  </si>
  <si>
    <t>（3）ネットワーク再編費用は、米国基準では支払の発生可能性が高くなった時点で認識、IFRSでは計画が公表された時点で認識</t>
    <rPh sb="8" eb="10">
      <t>サイヘン</t>
    </rPh>
    <rPh sb="10" eb="12">
      <t>ヒヨウ</t>
    </rPh>
    <rPh sb="46" eb="48">
      <t>ケイカク</t>
    </rPh>
    <rPh sb="49" eb="51">
      <t>コウヒョウ</t>
    </rPh>
    <rPh sb="54" eb="56">
      <t>ジテン</t>
    </rPh>
    <rPh sb="57" eb="59">
      <t>ニンシキ</t>
    </rPh>
    <phoneticPr fontId="9"/>
  </si>
  <si>
    <t>（1）米国基準では非流動負債に計上されている不確実な税務ポジションに係る引当をIFRSでは流動負債として表示</t>
  </si>
  <si>
    <t>Stockholders' equity</t>
    <phoneticPr fontId="10"/>
  </si>
  <si>
    <r>
      <rPr>
        <sz val="11"/>
        <rFont val="Meiryo UI"/>
        <family val="3"/>
        <charset val="128"/>
      </rPr>
      <t>百万円</t>
    </r>
    <r>
      <rPr>
        <sz val="11"/>
        <rFont val="Arial"/>
        <family val="2"/>
      </rPr>
      <t xml:space="preserve"> |
Millions of yen</t>
    </r>
    <rPh sb="0" eb="2">
      <t>ヒャクマン</t>
    </rPh>
    <rPh sb="2" eb="3">
      <t>エン</t>
    </rPh>
    <phoneticPr fontId="10"/>
  </si>
  <si>
    <t>(4)</t>
    <phoneticPr fontId="10"/>
  </si>
  <si>
    <t>(3)</t>
    <phoneticPr fontId="10"/>
  </si>
  <si>
    <r>
      <rPr>
        <sz val="11"/>
        <rFont val="Meiryo UI"/>
        <family val="3"/>
        <charset val="128"/>
      </rPr>
      <t>認識・測定の差異</t>
    </r>
    <r>
      <rPr>
        <sz val="11"/>
        <rFont val="Arial"/>
        <family val="2"/>
      </rPr>
      <t xml:space="preserve"> |</t>
    </r>
    <r>
      <rPr>
        <sz val="11"/>
        <rFont val="Meiryo UI"/>
        <family val="3"/>
        <charset val="128"/>
      </rPr>
      <t xml:space="preserve">
</t>
    </r>
    <r>
      <rPr>
        <sz val="11"/>
        <rFont val="Arial"/>
        <family val="2"/>
      </rPr>
      <t>Difference of recognition and measurement</t>
    </r>
    <rPh sb="0" eb="2">
      <t>ニンシキ</t>
    </rPh>
    <rPh sb="3" eb="5">
      <t>ソクテイ</t>
    </rPh>
    <rPh sb="6" eb="8">
      <t>サイ</t>
    </rPh>
    <phoneticPr fontId="10"/>
  </si>
  <si>
    <r>
      <rPr>
        <sz val="11"/>
        <rFont val="Meiryo UI"/>
        <family val="3"/>
        <charset val="128"/>
      </rPr>
      <t>米国基準</t>
    </r>
    <r>
      <rPr>
        <sz val="11"/>
        <rFont val="Arial"/>
        <family val="2"/>
      </rPr>
      <t xml:space="preserve"> |</t>
    </r>
    <r>
      <rPr>
        <sz val="11"/>
        <rFont val="Meiryo UI"/>
        <family val="3"/>
        <charset val="128"/>
      </rPr>
      <t xml:space="preserve">
</t>
    </r>
    <r>
      <rPr>
        <sz val="11"/>
        <rFont val="Arial"/>
        <family val="2"/>
      </rPr>
      <t>U.S. GAAP</t>
    </r>
    <phoneticPr fontId="10"/>
  </si>
  <si>
    <r>
      <rPr>
        <sz val="10"/>
        <rFont val="Meiryo UI"/>
        <family val="3"/>
        <charset val="128"/>
      </rPr>
      <t xml:space="preserve">（百万米ドル </t>
    </r>
    <r>
      <rPr>
        <sz val="10"/>
        <rFont val="Arial"/>
        <family val="2"/>
      </rPr>
      <t>| Millions of USD</t>
    </r>
    <r>
      <rPr>
        <sz val="10"/>
        <rFont val="Meiryo UI"/>
        <family val="3"/>
        <charset val="128"/>
      </rPr>
      <t>）</t>
    </r>
    <phoneticPr fontId="10"/>
  </si>
  <si>
    <t>Balance Sheet (As of Dec. 31, 2018)</t>
    <phoneticPr fontId="10"/>
  </si>
  <si>
    <r>
      <t>* 日本円への換算は期中平均レート（Q1：108.71円/米ドル、Q2：111.55円/米ドル、Q3：112.83円/米ドル）を使用</t>
    </r>
    <r>
      <rPr>
        <sz val="10"/>
        <rFont val="Arial"/>
        <family val="2"/>
      </rPr>
      <t/>
    </r>
    <rPh sb="2" eb="4">
      <t>ニホン</t>
    </rPh>
    <rPh sb="4" eb="5">
      <t>エン</t>
    </rPh>
    <rPh sb="7" eb="9">
      <t>カンザン</t>
    </rPh>
    <rPh sb="10" eb="12">
      <t>キチュウ</t>
    </rPh>
    <rPh sb="12" eb="14">
      <t>ヘイキン</t>
    </rPh>
    <rPh sb="64" eb="66">
      <t>シヨウ</t>
    </rPh>
    <phoneticPr fontId="9"/>
  </si>
  <si>
    <t>（1）主に減価償却費・償却費を売上原価及び販管費への振替、うち28百万米ドルは資産除去債務から生じる利息で米国基準では営業費用、IFRSでは財務費用として表示</t>
    <rPh sb="3" eb="4">
      <t>オモ</t>
    </rPh>
    <rPh sb="33" eb="35">
      <t>ヒャクマン</t>
    </rPh>
    <rPh sb="35" eb="36">
      <t>ベイ</t>
    </rPh>
    <rPh sb="39" eb="41">
      <t>シサン</t>
    </rPh>
    <rPh sb="41" eb="43">
      <t>ジョキョ</t>
    </rPh>
    <rPh sb="43" eb="45">
      <t>サイム</t>
    </rPh>
    <rPh sb="47" eb="48">
      <t>ショウ</t>
    </rPh>
    <rPh sb="50" eb="52">
      <t>リソク</t>
    </rPh>
    <rPh sb="53" eb="55">
      <t>ベイコク</t>
    </rPh>
    <rPh sb="55" eb="57">
      <t>キジュン</t>
    </rPh>
    <rPh sb="59" eb="61">
      <t>エイギョウ</t>
    </rPh>
    <rPh sb="61" eb="63">
      <t>ヒヨウ</t>
    </rPh>
    <rPh sb="70" eb="72">
      <t>ザイム</t>
    </rPh>
    <rPh sb="72" eb="74">
      <t>ヒヨウ</t>
    </rPh>
    <rPh sb="77" eb="79">
      <t>ヒョウジ</t>
    </rPh>
    <phoneticPr fontId="9"/>
  </si>
  <si>
    <t xml:space="preserve">* Average rate for the quarter is used for conversion of the U.S. dollars into yen (April to June 2018, USD 1 = JPY 108.71, July to September 2018, USD 1 = JPY 111.55, October to December 2018,USD 1 = JPY 112.83). </t>
    <phoneticPr fontId="1"/>
  </si>
  <si>
    <t xml:space="preserve">  (1) Mainly reclassification of depreciation and amortization to "cost of services and products" and "SG&amp;A." Interest from asset retirement obligations (USD 28 million) is recorded as operating cost under U.S. GAAP and finance cost under IFRSs. </t>
    <phoneticPr fontId="1"/>
  </si>
  <si>
    <t>* 日本円への換算は12月末レート（111.00円/米ドル）を使用</t>
    <rPh sb="2" eb="4">
      <t>ニホン</t>
    </rPh>
    <rPh sb="4" eb="5">
      <t>エン</t>
    </rPh>
    <rPh sb="7" eb="9">
      <t>カンザン</t>
    </rPh>
    <rPh sb="12" eb="13">
      <t>ガツ</t>
    </rPh>
    <rPh sb="13" eb="14">
      <t>マツ</t>
    </rPh>
    <rPh sb="26" eb="27">
      <t>ベイ</t>
    </rPh>
    <rPh sb="31" eb="33">
      <t>シヨウ</t>
    </rPh>
    <phoneticPr fontId="19"/>
  </si>
  <si>
    <t xml:space="preserve">*December month-end rate is used for conversion of the U.S. dollars into yen (USD 1 = JPY 111.00). </t>
    <phoneticPr fontId="1"/>
  </si>
  <si>
    <t>（2）スプリント（米国基準）ではReporting Unit（報告単位）をWireless ・Wirelineに分けて、個別資産・資産グループごとに減損テストを実施し、2015年3月期に商標権（スプリントブランド）及びWirelineの有形固定資産で減損損失を認識。当社（IFRS）ではスプリント全体を1つのCGUとして資産全体で減損テストを実施し、
         減損損失を不認識</t>
    <rPh sb="92" eb="95">
      <t>ショウヒョウケン</t>
    </rPh>
    <rPh sb="106" eb="107">
      <t>オヨ</t>
    </rPh>
    <rPh sb="117" eb="119">
      <t>ユウケイ</t>
    </rPh>
    <phoneticPr fontId="9"/>
  </si>
  <si>
    <t xml:space="preserve">  (2) Sprint (U.S. GAAP) recognized impairment loss on Sprint trade name in the wireless segment and wireline property, plant, and equipment during the fiscal year ended March 2015. Under U.S. GAAP, wireless segment and wireline segment are treated as separate cash-generating units and impairment test was 
        performed at the individual asset level or asset groups. SBG (IFRSs) recognized no impairment loss as Sprint is treated as a single cash-generating unit and all assets were tested together for impairment.</t>
    <phoneticPr fontId="1"/>
  </si>
  <si>
    <t>Reference - 1</t>
    <phoneticPr fontId="1"/>
  </si>
  <si>
    <r>
      <rPr>
        <b/>
        <sz val="20"/>
        <rFont val="Meiryo UI"/>
        <family val="3"/>
        <charset val="128"/>
      </rPr>
      <t>（ご参考）各種連結財務指標</t>
    </r>
    <r>
      <rPr>
        <b/>
        <sz val="20"/>
        <rFont val="Arial"/>
        <family val="2"/>
      </rPr>
      <t xml:space="preserve"> | Financial Indicators</t>
    </r>
    <rPh sb="2" eb="4">
      <t>サンコウ</t>
    </rPh>
    <rPh sb="5" eb="7">
      <t>カクシュ</t>
    </rPh>
    <rPh sb="7" eb="9">
      <t>レンケツ</t>
    </rPh>
    <rPh sb="9" eb="11">
      <t>ザイム</t>
    </rPh>
    <rPh sb="11" eb="13">
      <t>シヒョウ</t>
    </rPh>
    <phoneticPr fontId="1"/>
  </si>
  <si>
    <r>
      <rPr>
        <sz val="11"/>
        <rFont val="Meiryo UI"/>
        <family val="3"/>
        <charset val="128"/>
      </rPr>
      <t>有利子負債</t>
    </r>
    <r>
      <rPr>
        <sz val="11"/>
        <rFont val="Arial"/>
        <family val="2"/>
      </rPr>
      <t>/EBITDA</t>
    </r>
    <r>
      <rPr>
        <sz val="11"/>
        <rFont val="Meiryo UI"/>
        <family val="3"/>
        <charset val="128"/>
      </rPr>
      <t>倍率</t>
    </r>
    <r>
      <rPr>
        <sz val="11"/>
        <rFont val="Arial"/>
        <family val="2"/>
      </rPr>
      <t xml:space="preserve"> | Interest-bearing debt/EBITDA ratio  =  (A) / (E) </t>
    </r>
    <phoneticPr fontId="1"/>
  </si>
  <si>
    <r>
      <t>(</t>
    </r>
    <r>
      <rPr>
        <sz val="11"/>
        <rFont val="Meiryo UI"/>
        <family val="3"/>
        <charset val="128"/>
      </rPr>
      <t>ー</t>
    </r>
    <r>
      <rPr>
        <sz val="11"/>
        <rFont val="Arial"/>
        <family val="2"/>
      </rPr>
      <t>) 2016</t>
    </r>
    <r>
      <rPr>
        <sz val="11"/>
        <rFont val="Meiryo UI"/>
        <family val="3"/>
        <charset val="128"/>
      </rPr>
      <t>年</t>
    </r>
    <r>
      <rPr>
        <sz val="11"/>
        <rFont val="Arial"/>
        <family val="2"/>
      </rPr>
      <t>9</t>
    </r>
    <r>
      <rPr>
        <sz val="11"/>
        <rFont val="Meiryo UI"/>
        <family val="3"/>
        <charset val="128"/>
      </rPr>
      <t>月に発行したハイブリッド債の</t>
    </r>
    <r>
      <rPr>
        <sz val="11"/>
        <rFont val="Arial"/>
        <family val="2"/>
      </rPr>
      <t>50</t>
    </r>
    <r>
      <rPr>
        <sz val="11"/>
        <rFont val="Meiryo UI"/>
        <family val="3"/>
        <charset val="128"/>
      </rPr>
      <t>％</t>
    </r>
    <r>
      <rPr>
        <sz val="11"/>
        <rFont val="Arial"/>
        <family val="2"/>
      </rPr>
      <t xml:space="preserve"> | 50% of Hybrid Bonds issued in Sep 2016</t>
    </r>
    <phoneticPr fontId="1"/>
  </si>
  <si>
    <r>
      <rPr>
        <b/>
        <sz val="11"/>
        <rFont val="Meiryo UI"/>
        <family val="3"/>
        <charset val="128"/>
      </rPr>
      <t>調整後</t>
    </r>
    <r>
      <rPr>
        <b/>
        <sz val="11"/>
        <rFont val="Arial"/>
        <family val="2"/>
      </rPr>
      <t xml:space="preserve"> </t>
    </r>
    <r>
      <rPr>
        <b/>
        <sz val="11"/>
        <rFont val="Meiryo UI"/>
        <family val="3"/>
        <charset val="128"/>
      </rPr>
      <t>手元流動性</t>
    </r>
    <r>
      <rPr>
        <b/>
        <sz val="11"/>
        <rFont val="Arial"/>
        <family val="2"/>
      </rPr>
      <t xml:space="preserve"> | Adj. cash position</t>
    </r>
    <phoneticPr fontId="1"/>
  </si>
  <si>
    <r>
      <t>(</t>
    </r>
    <r>
      <rPr>
        <sz val="11"/>
        <rFont val="Meiryo UI"/>
        <family val="3"/>
        <charset val="128"/>
      </rPr>
      <t>＋</t>
    </r>
    <r>
      <rPr>
        <sz val="11"/>
        <rFont val="Arial"/>
        <family val="2"/>
      </rPr>
      <t>) 2016</t>
    </r>
    <r>
      <rPr>
        <sz val="11"/>
        <rFont val="Meiryo UI"/>
        <family val="3"/>
        <charset val="128"/>
      </rPr>
      <t>年</t>
    </r>
    <r>
      <rPr>
        <sz val="11"/>
        <rFont val="Arial"/>
        <family val="2"/>
      </rPr>
      <t>9</t>
    </r>
    <r>
      <rPr>
        <sz val="11"/>
        <rFont val="Meiryo UI"/>
        <family val="3"/>
        <charset val="128"/>
      </rPr>
      <t>月に発行したハイブリッド債の</t>
    </r>
    <r>
      <rPr>
        <sz val="11"/>
        <rFont val="Arial"/>
        <family val="2"/>
      </rPr>
      <t>50</t>
    </r>
    <r>
      <rPr>
        <sz val="11"/>
        <rFont val="Meiryo UI"/>
        <family val="3"/>
        <charset val="128"/>
      </rPr>
      <t>％</t>
    </r>
    <r>
      <rPr>
        <sz val="11"/>
        <rFont val="Arial"/>
        <family val="2"/>
      </rPr>
      <t xml:space="preserve"> | 50% of Hybrid Bonds issued in Sep 2016</t>
    </r>
    <phoneticPr fontId="1"/>
  </si>
  <si>
    <r>
      <t>(</t>
    </r>
    <r>
      <rPr>
        <sz val="11"/>
        <rFont val="Meiryo UI"/>
        <family val="3"/>
        <charset val="128"/>
      </rPr>
      <t>＋</t>
    </r>
    <r>
      <rPr>
        <sz val="11"/>
        <rFont val="Arial"/>
        <family val="2"/>
      </rPr>
      <t>) 2017</t>
    </r>
    <r>
      <rPr>
        <sz val="11"/>
        <rFont val="Meiryo UI"/>
        <family val="3"/>
        <charset val="128"/>
      </rPr>
      <t>年</t>
    </r>
    <r>
      <rPr>
        <sz val="11"/>
        <rFont val="Arial"/>
        <family val="2"/>
      </rPr>
      <t>11</t>
    </r>
    <r>
      <rPr>
        <sz val="11"/>
        <rFont val="Meiryo UI"/>
        <family val="3"/>
        <charset val="128"/>
      </rPr>
      <t>月に実行したハイブリッドローンの</t>
    </r>
    <r>
      <rPr>
        <sz val="11"/>
        <rFont val="Arial"/>
        <family val="2"/>
      </rPr>
      <t>50</t>
    </r>
    <r>
      <rPr>
        <sz val="11"/>
        <rFont val="Meiryo UI"/>
        <family val="3"/>
        <charset val="128"/>
      </rPr>
      <t>％</t>
    </r>
    <r>
      <rPr>
        <sz val="11"/>
        <rFont val="Arial"/>
        <family val="2"/>
      </rPr>
      <t xml:space="preserve"> | 50% Hybrid Loan executed in Nov 2017</t>
    </r>
    <phoneticPr fontId="1"/>
  </si>
  <si>
    <r>
      <t xml:space="preserve">(D) </t>
    </r>
    <r>
      <rPr>
        <b/>
        <sz val="11"/>
        <rFont val="Meiryo UI"/>
        <family val="3"/>
        <charset val="128"/>
      </rPr>
      <t>指標算出用</t>
    </r>
    <r>
      <rPr>
        <b/>
        <sz val="11"/>
        <rFont val="Arial"/>
        <family val="2"/>
      </rPr>
      <t xml:space="preserve"> </t>
    </r>
    <r>
      <rPr>
        <b/>
        <sz val="11"/>
        <rFont val="Meiryo UI"/>
        <family val="3"/>
        <charset val="128"/>
      </rPr>
      <t>親会社の所有者に帰属する持分</t>
    </r>
    <r>
      <rPr>
        <b/>
        <sz val="11"/>
        <rFont val="Arial"/>
        <family val="2"/>
      </rPr>
      <t xml:space="preserve"> | Equity attributable to owners of the parent for indicator calculation</t>
    </r>
    <phoneticPr fontId="1"/>
  </si>
  <si>
    <r>
      <rPr>
        <sz val="11"/>
        <color theme="1"/>
        <rFont val="Meiryo UI"/>
        <family val="3"/>
        <charset val="128"/>
      </rPr>
      <t>ソフトバンクグループ</t>
    </r>
    <r>
      <rPr>
        <sz val="11"/>
        <color theme="1"/>
        <rFont val="Arial"/>
        <family val="2"/>
      </rPr>
      <t xml:space="preserve"> </t>
    </r>
    <r>
      <rPr>
        <vertAlign val="superscript"/>
        <sz val="11"/>
        <color theme="1"/>
        <rFont val="Arial"/>
        <family val="2"/>
      </rPr>
      <t>*1</t>
    </r>
    <phoneticPr fontId="1"/>
  </si>
  <si>
    <r>
      <t>2025</t>
    </r>
    <r>
      <rPr>
        <sz val="11"/>
        <rFont val="Meiryo UI"/>
        <family val="3"/>
        <charset val="128"/>
      </rPr>
      <t>年</t>
    </r>
    <r>
      <rPr>
        <sz val="11"/>
        <rFont val="Arial"/>
        <family val="2"/>
      </rPr>
      <t>7</t>
    </r>
    <r>
      <rPr>
        <sz val="11"/>
        <rFont val="Meiryo UI"/>
        <family val="3"/>
        <charset val="128"/>
      </rPr>
      <t>月満期ドル建普通社債</t>
    </r>
    <r>
      <rPr>
        <sz val="11"/>
        <rFont val="Arial"/>
        <family val="2"/>
      </rPr>
      <t xml:space="preserve"> </t>
    </r>
    <r>
      <rPr>
        <vertAlign val="superscript"/>
        <sz val="11"/>
        <rFont val="Arial"/>
        <family val="2"/>
      </rPr>
      <t>*3 *6</t>
    </r>
    <rPh sb="6" eb="7">
      <t>ガツ</t>
    </rPh>
    <phoneticPr fontId="1"/>
  </si>
  <si>
    <r>
      <rPr>
        <sz val="12"/>
        <rFont val="Meiryo UI"/>
        <family val="3"/>
        <charset val="128"/>
      </rPr>
      <t>米ドル建ノンコール</t>
    </r>
    <r>
      <rPr>
        <sz val="12"/>
        <rFont val="Arial"/>
        <family val="2"/>
      </rPr>
      <t>6</t>
    </r>
    <r>
      <rPr>
        <sz val="12"/>
        <rFont val="Meiryo UI"/>
        <family val="3"/>
        <charset val="128"/>
      </rPr>
      <t>年永久劣後特約付社債（利払繰延条項付）</t>
    </r>
    <r>
      <rPr>
        <vertAlign val="superscript"/>
        <sz val="12"/>
        <rFont val="Arial"/>
        <family val="2"/>
      </rPr>
      <t>*5</t>
    </r>
    <phoneticPr fontId="1"/>
  </si>
  <si>
    <r>
      <rPr>
        <sz val="12"/>
        <rFont val="Meiryo UI"/>
        <family val="3"/>
        <charset val="128"/>
      </rPr>
      <t>米ドル建ノンコール</t>
    </r>
    <r>
      <rPr>
        <sz val="12"/>
        <rFont val="Arial"/>
        <family val="2"/>
      </rPr>
      <t>10</t>
    </r>
    <r>
      <rPr>
        <sz val="12"/>
        <rFont val="Meiryo UI"/>
        <family val="3"/>
        <charset val="128"/>
      </rPr>
      <t>年永久劣後特約付社債（利払繰延条項付）</t>
    </r>
    <r>
      <rPr>
        <vertAlign val="superscript"/>
        <sz val="12"/>
        <rFont val="Arial"/>
        <family val="2"/>
      </rPr>
      <t>*5</t>
    </r>
    <phoneticPr fontId="1"/>
  </si>
  <si>
    <t>第２回無担保社債</t>
    <phoneticPr fontId="1"/>
  </si>
  <si>
    <t>第８回無担保社債</t>
    <phoneticPr fontId="1"/>
  </si>
  <si>
    <r>
      <t xml:space="preserve">*1 </t>
    </r>
    <r>
      <rPr>
        <sz val="11"/>
        <rFont val="Meiryo UI"/>
        <family val="3"/>
        <charset val="128"/>
      </rPr>
      <t>ソフトバンクグループが発行する無担保普通社債（外貨建含む）は全て無保証（</t>
    </r>
    <r>
      <rPr>
        <sz val="11"/>
        <rFont val="Arial"/>
        <family val="2"/>
      </rPr>
      <t>2018</t>
    </r>
    <r>
      <rPr>
        <sz val="11"/>
        <rFont val="Meiryo UI"/>
        <family val="3"/>
        <charset val="128"/>
      </rPr>
      <t>年</t>
    </r>
    <r>
      <rPr>
        <sz val="11"/>
        <rFont val="Arial"/>
        <family val="2"/>
      </rPr>
      <t>11</t>
    </r>
    <r>
      <rPr>
        <sz val="11"/>
        <rFont val="Meiryo UI"/>
        <family val="3"/>
        <charset val="128"/>
      </rPr>
      <t>月にソフトバンクによる当社債務への保証は全て解除済み）
　</t>
    </r>
    <r>
      <rPr>
        <sz val="11"/>
        <rFont val="Arial"/>
        <family val="2"/>
      </rPr>
      <t xml:space="preserve"> </t>
    </r>
    <r>
      <rPr>
        <sz val="11"/>
        <rFont val="Meiryo UI"/>
        <family val="3"/>
        <charset val="128"/>
      </rPr>
      <t>当社債務に関する保証解除については、以下のリリースを参照。
　</t>
    </r>
    <r>
      <rPr>
        <sz val="11"/>
        <rFont val="Arial"/>
        <family val="2"/>
      </rPr>
      <t xml:space="preserve"> 2018</t>
    </r>
    <r>
      <rPr>
        <sz val="11"/>
        <rFont val="Meiryo UI"/>
        <family val="3"/>
        <charset val="128"/>
      </rPr>
      <t>年</t>
    </r>
    <r>
      <rPr>
        <sz val="11"/>
        <rFont val="Arial"/>
        <family val="2"/>
      </rPr>
      <t>11</t>
    </r>
    <r>
      <rPr>
        <sz val="11"/>
        <rFont val="Meiryo UI"/>
        <family val="3"/>
        <charset val="128"/>
      </rPr>
      <t>月</t>
    </r>
    <r>
      <rPr>
        <sz val="11"/>
        <rFont val="Arial"/>
        <family val="2"/>
      </rPr>
      <t>12</t>
    </r>
    <r>
      <rPr>
        <sz val="11"/>
        <rFont val="Meiryo UI"/>
        <family val="3"/>
        <charset val="128"/>
      </rPr>
      <t>日付「ソフトバンク株式会社の株式上場承認に関連したシニアローンに係る保証解除及び円建て無担保普通社債に係る保証解除について」</t>
    </r>
    <r>
      <rPr>
        <sz val="11"/>
        <rFont val="Arial"/>
        <family val="2"/>
      </rPr>
      <t xml:space="preserve">
 </t>
    </r>
    <r>
      <rPr>
        <sz val="11"/>
        <rFont val="Meiryo UI"/>
        <family val="3"/>
        <charset val="128"/>
      </rPr>
      <t>　</t>
    </r>
    <r>
      <rPr>
        <sz val="11"/>
        <rFont val="Arial"/>
        <family val="2"/>
      </rPr>
      <t>2018</t>
    </r>
    <r>
      <rPr>
        <sz val="11"/>
        <rFont val="Meiryo UI"/>
        <family val="3"/>
        <charset val="128"/>
      </rPr>
      <t>年</t>
    </r>
    <r>
      <rPr>
        <sz val="11"/>
        <rFont val="Arial"/>
        <family val="2"/>
      </rPr>
      <t>11</t>
    </r>
    <r>
      <rPr>
        <sz val="11"/>
        <rFont val="Meiryo UI"/>
        <family val="3"/>
        <charset val="128"/>
      </rPr>
      <t>月</t>
    </r>
    <r>
      <rPr>
        <sz val="11"/>
        <rFont val="Arial"/>
        <family val="2"/>
      </rPr>
      <t>19</t>
    </r>
    <r>
      <rPr>
        <sz val="11"/>
        <rFont val="Meiryo UI"/>
        <family val="3"/>
        <charset val="128"/>
      </rPr>
      <t>日付「ソフトバンク株式会社の株式上場承認に関連した円建て無担保普通社債及びその他の借入に係る保証解除の完了について」</t>
    </r>
    <r>
      <rPr>
        <sz val="11"/>
        <rFont val="Arial"/>
        <family val="2"/>
      </rPr>
      <t xml:space="preserve">
 </t>
    </r>
    <r>
      <rPr>
        <sz val="11"/>
        <rFont val="Meiryo UI"/>
        <family val="3"/>
        <charset val="128"/>
      </rPr>
      <t>　</t>
    </r>
    <r>
      <rPr>
        <sz val="11"/>
        <rFont val="Arial"/>
        <family val="2"/>
      </rPr>
      <t>2018</t>
    </r>
    <r>
      <rPr>
        <sz val="11"/>
        <rFont val="Meiryo UI"/>
        <family val="3"/>
        <charset val="128"/>
      </rPr>
      <t>年</t>
    </r>
    <r>
      <rPr>
        <sz val="11"/>
        <rFont val="Arial"/>
        <family val="2"/>
      </rPr>
      <t>11</t>
    </r>
    <r>
      <rPr>
        <sz val="11"/>
        <rFont val="Meiryo UI"/>
        <family val="3"/>
        <charset val="128"/>
      </rPr>
      <t>月</t>
    </r>
    <r>
      <rPr>
        <sz val="11"/>
        <rFont val="Arial"/>
        <family val="2"/>
      </rPr>
      <t>20</t>
    </r>
    <r>
      <rPr>
        <sz val="11"/>
        <rFont val="Meiryo UI"/>
        <family val="3"/>
        <charset val="128"/>
      </rPr>
      <t>日付「外貨建て無担保普通社債に係る保証解除の完了について」</t>
    </r>
    <phoneticPr fontId="1"/>
  </si>
  <si>
    <r>
      <t>*2 2018</t>
    </r>
    <r>
      <rPr>
        <sz val="11"/>
        <rFont val="Meiryo UI"/>
        <family val="3"/>
        <charset val="128"/>
      </rPr>
      <t>年5月21日に早期償還済（満期は2020年4月15日）</t>
    </r>
    <rPh sb="7" eb="8">
      <t>ネン</t>
    </rPh>
    <rPh sb="9" eb="10">
      <t>ガツ</t>
    </rPh>
    <rPh sb="12" eb="13">
      <t>ニチ</t>
    </rPh>
    <rPh sb="14" eb="16">
      <t>ソウキ</t>
    </rPh>
    <rPh sb="16" eb="18">
      <t>ショウカン</t>
    </rPh>
    <rPh sb="18" eb="19">
      <t>スミ</t>
    </rPh>
    <rPh sb="20" eb="22">
      <t>マンキ</t>
    </rPh>
    <rPh sb="27" eb="28">
      <t>ネン</t>
    </rPh>
    <rPh sb="29" eb="30">
      <t>ガツ</t>
    </rPh>
    <rPh sb="32" eb="33">
      <t>ニチ</t>
    </rPh>
    <phoneticPr fontId="1"/>
  </si>
  <si>
    <r>
      <t xml:space="preserve">USD-denominated Senior Notes due year 2020 </t>
    </r>
    <r>
      <rPr>
        <vertAlign val="superscript"/>
        <sz val="12"/>
        <rFont val="Arial"/>
        <family val="2"/>
      </rPr>
      <t>*2</t>
    </r>
    <phoneticPr fontId="1"/>
  </si>
  <si>
    <r>
      <t xml:space="preserve">EUR-denominated Senior Notes due year 2020 </t>
    </r>
    <r>
      <rPr>
        <vertAlign val="superscript"/>
        <sz val="12"/>
        <rFont val="Arial"/>
        <family val="2"/>
      </rPr>
      <t>*2</t>
    </r>
    <phoneticPr fontId="1"/>
  </si>
  <si>
    <r>
      <t>USD-denominated Senior Notes due year 2022</t>
    </r>
    <r>
      <rPr>
        <vertAlign val="superscript"/>
        <sz val="12"/>
        <rFont val="Arial"/>
        <family val="2"/>
      </rPr>
      <t xml:space="preserve"> *3 *6</t>
    </r>
    <phoneticPr fontId="1"/>
  </si>
  <si>
    <r>
      <t>EUR-denominated Senior Notes due year 2022</t>
    </r>
    <r>
      <rPr>
        <vertAlign val="superscript"/>
        <sz val="12"/>
        <rFont val="Arial"/>
        <family val="2"/>
      </rPr>
      <t xml:space="preserve"> *3</t>
    </r>
    <phoneticPr fontId="1"/>
  </si>
  <si>
    <r>
      <t>USD-denominated Senior Notes due year 2024</t>
    </r>
    <r>
      <rPr>
        <vertAlign val="superscript"/>
        <sz val="12"/>
        <rFont val="Arial"/>
        <family val="2"/>
      </rPr>
      <t xml:space="preserve"> *6</t>
    </r>
    <phoneticPr fontId="1"/>
  </si>
  <si>
    <r>
      <t>EUR-denominated Senior Notes due year 2025</t>
    </r>
    <r>
      <rPr>
        <vertAlign val="superscript"/>
        <sz val="12"/>
        <rFont val="Arial"/>
        <family val="2"/>
      </rPr>
      <t xml:space="preserve"> *6</t>
    </r>
    <phoneticPr fontId="1"/>
  </si>
  <si>
    <r>
      <t>USD-denominated Senior Notes due year 2025</t>
    </r>
    <r>
      <rPr>
        <vertAlign val="superscript"/>
        <sz val="12"/>
        <rFont val="Arial"/>
        <family val="2"/>
      </rPr>
      <t xml:space="preserve"> *3 *6</t>
    </r>
    <phoneticPr fontId="1"/>
  </si>
  <si>
    <r>
      <t>EUR-denominated Senior Notes due year 2025</t>
    </r>
    <r>
      <rPr>
        <vertAlign val="superscript"/>
        <sz val="12"/>
        <rFont val="Arial"/>
        <family val="2"/>
      </rPr>
      <t xml:space="preserve"> *3</t>
    </r>
    <phoneticPr fontId="1"/>
  </si>
  <si>
    <r>
      <t xml:space="preserve">EUR-denominated Senior Notes due year 2025 </t>
    </r>
    <r>
      <rPr>
        <vertAlign val="superscript"/>
        <sz val="12"/>
        <rFont val="Arial"/>
        <family val="2"/>
      </rPr>
      <t>*6</t>
    </r>
    <phoneticPr fontId="1"/>
  </si>
  <si>
    <r>
      <t>EUR-denominated Senior Notes due year 2027</t>
    </r>
    <r>
      <rPr>
        <vertAlign val="superscript"/>
        <sz val="12"/>
        <rFont val="Arial"/>
        <family val="2"/>
      </rPr>
      <t xml:space="preserve"> *3</t>
    </r>
    <phoneticPr fontId="1"/>
  </si>
  <si>
    <r>
      <t>USD-denominated Senior Notes due year 2027</t>
    </r>
    <r>
      <rPr>
        <vertAlign val="superscript"/>
        <sz val="12"/>
        <rFont val="Arial"/>
        <family val="2"/>
      </rPr>
      <t xml:space="preserve"> *6</t>
    </r>
    <phoneticPr fontId="1"/>
  </si>
  <si>
    <r>
      <t>USD-denominated Senior Notes due year 2028</t>
    </r>
    <r>
      <rPr>
        <vertAlign val="superscript"/>
        <sz val="12"/>
        <rFont val="Arial"/>
        <family val="2"/>
      </rPr>
      <t xml:space="preserve"> *4</t>
    </r>
    <phoneticPr fontId="1"/>
  </si>
  <si>
    <r>
      <t>EUR-denominated Senior Notes due year 2028</t>
    </r>
    <r>
      <rPr>
        <vertAlign val="superscript"/>
        <sz val="12"/>
        <rFont val="Arial"/>
        <family val="2"/>
      </rPr>
      <t xml:space="preserve"> *4</t>
    </r>
    <phoneticPr fontId="1"/>
  </si>
  <si>
    <r>
      <t>EUR-denominated Senior Notes due year 2029</t>
    </r>
    <r>
      <rPr>
        <vertAlign val="superscript"/>
        <sz val="12"/>
        <rFont val="Arial"/>
        <family val="2"/>
      </rPr>
      <t xml:space="preserve"> *6</t>
    </r>
    <phoneticPr fontId="1"/>
  </si>
  <si>
    <t>4th series Unsecured Straight Bond</t>
    <phoneticPr fontId="1"/>
  </si>
  <si>
    <t>Feb. 28, 2022</t>
    <phoneticPr fontId="10"/>
  </si>
  <si>
    <t>Dec. 7, 2022</t>
    <phoneticPr fontId="1"/>
  </si>
  <si>
    <t>9th series Unsecured Straight Bond</t>
    <phoneticPr fontId="1"/>
  </si>
  <si>
    <r>
      <t xml:space="preserve">*1 Unsecured straight corporate bonds issued by SoftBank Group Corp. (including foreign currency denominated bonds) are un-guaranteed. (All guarantees provided by SoftBank Corp. to SoftBank Group Corp.'s debts have been released in November 2018)  
</t>
    </r>
    <r>
      <rPr>
        <sz val="11"/>
        <rFont val="ＭＳ Ｐゴシック"/>
        <family val="3"/>
        <charset val="128"/>
      </rPr>
      <t>　</t>
    </r>
    <r>
      <rPr>
        <sz val="11"/>
        <rFont val="Arial"/>
        <family val="2"/>
      </rPr>
      <t xml:space="preserve">  Please refer to the following press releases for the release of the guarantees of SoftBank Group's debts. 
    Announcement on Release of Guarantee of Senior Loan and Yen-denominated Unsecured Straight Corporate Bonds in Connection with Approval of Listing of SoftBank Corp. Shares (Nov. 12, 2018)
 </t>
    </r>
    <r>
      <rPr>
        <sz val="11"/>
        <rFont val="ＭＳ Ｐゴシック"/>
        <family val="3"/>
        <charset val="128"/>
      </rPr>
      <t>　</t>
    </r>
    <r>
      <rPr>
        <sz val="11"/>
        <rFont val="Arial"/>
        <family val="2"/>
      </rPr>
      <t xml:space="preserve"> Completion of Release of Guarantee of Yen-denominated Unsecured Straight Corporate Bonds and Other Loans in Connection with Approval of Listing of SoftBank Corp. Shares (Nov. 19, 2018)
 </t>
    </r>
    <r>
      <rPr>
        <sz val="11"/>
        <rFont val="ＭＳ Ｐゴシック"/>
        <family val="3"/>
        <charset val="128"/>
      </rPr>
      <t>　</t>
    </r>
    <r>
      <rPr>
        <sz val="11"/>
        <rFont val="Arial"/>
        <family val="2"/>
      </rPr>
      <t xml:space="preserve"> Completion of Release of Guarantees of Foreign Currency-denominated Unsecured Notes (Nov. 20, 2018)</t>
    </r>
    <phoneticPr fontId="10"/>
  </si>
  <si>
    <t>*2 Already redeemed in May 21, 2018 before maturity on April 15, 2020.</t>
    <phoneticPr fontId="1"/>
  </si>
  <si>
    <t>*6 Completed Tender Offer for a portion of outstanding foreign-denominated bonds. Please refer to the following press releases for the Tender Offer.
     Tender Offer for USD- and EUR-denominated Senior Notes (Jan. 16, 2019)
     Results of Tender Offer for USD- and EUR-denominated Notes (Jan. 24, 2019)
     Settlement of Tender Offer for USD- and EUR-denominated Notes (Jan. 29, 2019)</t>
    <phoneticPr fontId="10"/>
  </si>
  <si>
    <t>-4-</t>
    <phoneticPr fontId="1"/>
  </si>
  <si>
    <t>-20-</t>
    <phoneticPr fontId="1"/>
  </si>
  <si>
    <t>ソフトバンクグループ(株)の単体財務指標</t>
    <rPh sb="11" eb="12">
      <t>カブ</t>
    </rPh>
    <rPh sb="14" eb="16">
      <t>タンタイ</t>
    </rPh>
    <rPh sb="16" eb="18">
      <t>ザイム</t>
    </rPh>
    <rPh sb="18" eb="20">
      <t>シヒョウ</t>
    </rPh>
    <phoneticPr fontId="1"/>
  </si>
  <si>
    <t>Financial Indicators of SofBank Group Corp. Standalone</t>
    <phoneticPr fontId="1"/>
  </si>
  <si>
    <t>(Ref.) Financial Indicators</t>
    <phoneticPr fontId="1"/>
  </si>
  <si>
    <t>その他 | Other non-recourse net interest-bearing debt</t>
    <rPh sb="2" eb="3">
      <t>タ</t>
    </rPh>
    <phoneticPr fontId="1"/>
  </si>
  <si>
    <t>アーム事業 | Net interest-bearing debt of Arm segment (net cash)</t>
    <rPh sb="3" eb="5">
      <t>ジギョウ</t>
    </rPh>
    <phoneticPr fontId="1"/>
  </si>
  <si>
    <t>スプリント事業 | Net interest-bearing debt of Sprint segment</t>
    <rPh sb="5" eb="7">
      <t>ジギョウ</t>
    </rPh>
    <phoneticPr fontId="1"/>
  </si>
  <si>
    <t>ソフトバンク事業 | Net interest-bearing debt of SoftBank segment</t>
    <rPh sb="6" eb="8">
      <t>ジギョウ</t>
    </rPh>
    <phoneticPr fontId="1"/>
  </si>
  <si>
    <r>
      <rPr>
        <sz val="11"/>
        <color theme="1"/>
        <rFont val="Meiryo UI"/>
        <family val="3"/>
        <charset val="128"/>
      </rPr>
      <t>内訳</t>
    </r>
    <r>
      <rPr>
        <sz val="11"/>
        <color theme="1"/>
        <rFont val="Arial"/>
        <family val="2"/>
      </rPr>
      <t xml:space="preserve"> | Breakdown</t>
    </r>
    <rPh sb="0" eb="2">
      <t>ウチワケ</t>
    </rPh>
    <phoneticPr fontId="1"/>
  </si>
  <si>
    <r>
      <rPr>
        <sz val="11"/>
        <color theme="1"/>
        <rFont val="Meiryo UI"/>
        <family val="3"/>
        <charset val="128"/>
      </rPr>
      <t>スーパーセル売却による収入</t>
    </r>
    <r>
      <rPr>
        <sz val="11"/>
        <color theme="1"/>
        <rFont val="Arial"/>
        <family val="2"/>
      </rPr>
      <t xml:space="preserve"> | Expected proceeds from sale of Supercell Oy</t>
    </r>
    <rPh sb="6" eb="8">
      <t>バイキャク</t>
    </rPh>
    <rPh sb="11" eb="13">
      <t>シュウニュウ</t>
    </rPh>
    <phoneticPr fontId="1"/>
  </si>
  <si>
    <r>
      <rPr>
        <sz val="11"/>
        <color theme="1"/>
        <rFont val="Meiryo UI"/>
        <family val="3"/>
        <charset val="128"/>
      </rPr>
      <t>連結</t>
    </r>
    <r>
      <rPr>
        <sz val="11"/>
        <color theme="1"/>
        <rFont val="Arial"/>
        <family val="2"/>
      </rPr>
      <t xml:space="preserve"> </t>
    </r>
    <r>
      <rPr>
        <sz val="11"/>
        <color theme="1"/>
        <rFont val="Meiryo UI"/>
        <family val="3"/>
        <charset val="128"/>
      </rPr>
      <t>手元流動性</t>
    </r>
    <r>
      <rPr>
        <sz val="11"/>
        <color theme="1"/>
        <rFont val="Arial"/>
        <family val="2"/>
      </rPr>
      <t xml:space="preserve"> | Consolidated cash position</t>
    </r>
    <rPh sb="0" eb="2">
      <t>レンケツ</t>
    </rPh>
    <rPh sb="3" eb="8">
      <t>テモトリュウドウセイ</t>
    </rPh>
    <phoneticPr fontId="1"/>
  </si>
  <si>
    <r>
      <t xml:space="preserve">(f) </t>
    </r>
    <r>
      <rPr>
        <b/>
        <sz val="11"/>
        <color theme="1"/>
        <rFont val="Meiryo UI"/>
        <family val="3"/>
        <charset val="128"/>
      </rPr>
      <t>アーム株式（</t>
    </r>
    <r>
      <rPr>
        <b/>
        <sz val="11"/>
        <color theme="1"/>
        <rFont val="Arial"/>
        <family val="2"/>
      </rPr>
      <t>75</t>
    </r>
    <r>
      <rPr>
        <b/>
        <sz val="11"/>
        <color theme="1"/>
        <rFont val="Meiryo UI"/>
        <family val="3"/>
        <charset val="128"/>
      </rPr>
      <t>％保有）</t>
    </r>
    <r>
      <rPr>
        <b/>
        <sz val="11"/>
        <color theme="1"/>
        <rFont val="Arial"/>
        <family val="2"/>
      </rPr>
      <t xml:space="preserve"> | Arm shares (75% held by SoftBank Group Corp.)</t>
    </r>
    <rPh sb="7" eb="9">
      <t>カブシキ</t>
    </rPh>
    <rPh sb="13" eb="15">
      <t>ホユウ</t>
    </rPh>
    <phoneticPr fontId="1"/>
  </si>
  <si>
    <r>
      <rPr>
        <sz val="11"/>
        <color theme="1"/>
        <rFont val="Meiryo UI"/>
        <family val="3"/>
        <charset val="128"/>
      </rPr>
      <t>ハイブリッド債・ハイブリッドローンの調整</t>
    </r>
    <r>
      <rPr>
        <vertAlign val="superscript"/>
        <sz val="11"/>
        <color theme="1"/>
        <rFont val="Arial"/>
        <family val="2"/>
      </rPr>
      <t>*3</t>
    </r>
    <r>
      <rPr>
        <sz val="11"/>
        <color theme="1"/>
        <rFont val="Arial"/>
        <family val="2"/>
      </rPr>
      <t xml:space="preserve"> | Adjustment on hybrid bonds and hybrid loan</t>
    </r>
    <r>
      <rPr>
        <vertAlign val="superscript"/>
        <sz val="11"/>
        <color theme="1"/>
        <rFont val="Arial"/>
        <family val="2"/>
      </rPr>
      <t>*3</t>
    </r>
    <rPh sb="6" eb="7">
      <t>サイ</t>
    </rPh>
    <rPh sb="18" eb="20">
      <t>チョウセイ</t>
    </rPh>
    <phoneticPr fontId="1"/>
  </si>
  <si>
    <t>（兆円 | Trillions of yen）</t>
    <rPh sb="1" eb="2">
      <t>チョウ</t>
    </rPh>
    <phoneticPr fontId="1"/>
  </si>
  <si>
    <r>
      <rPr>
        <b/>
        <sz val="20"/>
        <color theme="1"/>
        <rFont val="Meiryo UI"/>
        <family val="3"/>
        <charset val="128"/>
      </rPr>
      <t>ソフトバンクグループ</t>
    </r>
    <r>
      <rPr>
        <b/>
        <sz val="20"/>
        <color theme="1"/>
        <rFont val="Arial"/>
        <family val="2"/>
      </rPr>
      <t>(</t>
    </r>
    <r>
      <rPr>
        <b/>
        <sz val="20"/>
        <color theme="1"/>
        <rFont val="Meiryo UI"/>
        <family val="3"/>
        <charset val="128"/>
      </rPr>
      <t>株</t>
    </r>
    <r>
      <rPr>
        <b/>
        <sz val="20"/>
        <color theme="1"/>
        <rFont val="Arial"/>
        <family val="2"/>
      </rPr>
      <t>)</t>
    </r>
    <r>
      <rPr>
        <b/>
        <sz val="20"/>
        <color theme="1"/>
        <rFont val="Meiryo UI"/>
        <family val="3"/>
        <charset val="128"/>
      </rPr>
      <t>の単体財務指標</t>
    </r>
    <r>
      <rPr>
        <b/>
        <sz val="20"/>
        <color theme="1"/>
        <rFont val="Arial"/>
        <family val="2"/>
      </rPr>
      <t xml:space="preserve"> FY2018 Q3 | Financial indicators of SoftBank Group Corp. standalone FY2018 Q3</t>
    </r>
    <rPh sb="11" eb="12">
      <t>カブ</t>
    </rPh>
    <rPh sb="14" eb="16">
      <t>タンタイ</t>
    </rPh>
    <rPh sb="16" eb="18">
      <t>ザイム</t>
    </rPh>
    <rPh sb="18" eb="20">
      <t>シヒョウ</t>
    </rPh>
    <phoneticPr fontId="1"/>
  </si>
  <si>
    <r>
      <t>FY2018Q1</t>
    </r>
    <r>
      <rPr>
        <sz val="12"/>
        <rFont val="Meiryo UI"/>
        <family val="3"/>
        <charset val="128"/>
      </rPr>
      <t>からセグメント管理区分を見直しています。詳細は、</t>
    </r>
    <r>
      <rPr>
        <sz val="12"/>
        <rFont val="Arial"/>
        <family val="2"/>
      </rPr>
      <t>FY2018Q3</t>
    </r>
    <r>
      <rPr>
        <sz val="12"/>
        <rFont val="Meiryo UI"/>
        <family val="3"/>
        <charset val="128"/>
      </rPr>
      <t>決算短信をご覧ください。</t>
    </r>
    <rPh sb="15" eb="17">
      <t>カンリ</t>
    </rPh>
    <rPh sb="17" eb="19">
      <t>クブン</t>
    </rPh>
    <rPh sb="20" eb="22">
      <t>ミナオ</t>
    </rPh>
    <rPh sb="28" eb="30">
      <t>ショウサイ</t>
    </rPh>
    <rPh sb="40" eb="42">
      <t>ケッサン</t>
    </rPh>
    <rPh sb="42" eb="44">
      <t>タンシン</t>
    </rPh>
    <rPh sb="46" eb="47">
      <t>ラン</t>
    </rPh>
    <phoneticPr fontId="1"/>
  </si>
  <si>
    <t>In FY2018Q1, the Company revised its segment classifications for management purposes. See our FY2018Q3 consolidated financial report for details.</t>
    <phoneticPr fontId="1"/>
  </si>
  <si>
    <t>-12-</t>
    <phoneticPr fontId="1"/>
  </si>
  <si>
    <t>-13-</t>
    <phoneticPr fontId="1"/>
  </si>
  <si>
    <r>
      <t xml:space="preserve">*5 </t>
    </r>
    <r>
      <rPr>
        <sz val="11"/>
        <rFont val="Meiryo UI"/>
        <family val="3"/>
        <charset val="128"/>
      </rPr>
      <t>米ドル建永久劣後特約付社債の初回コール日は、ノンコール</t>
    </r>
    <r>
      <rPr>
        <sz val="11"/>
        <rFont val="Arial"/>
        <family val="2"/>
      </rPr>
      <t>6</t>
    </r>
    <r>
      <rPr>
        <sz val="11"/>
        <rFont val="Meiryo UI"/>
        <family val="3"/>
        <charset val="128"/>
      </rPr>
      <t>年が</t>
    </r>
    <r>
      <rPr>
        <sz val="11"/>
        <rFont val="Arial"/>
        <family val="2"/>
      </rPr>
      <t>2023</t>
    </r>
    <r>
      <rPr>
        <sz val="11"/>
        <rFont val="Meiryo UI"/>
        <family val="3"/>
        <charset val="128"/>
      </rPr>
      <t>年</t>
    </r>
    <r>
      <rPr>
        <sz val="11"/>
        <rFont val="Arial"/>
        <family val="2"/>
      </rPr>
      <t>7</t>
    </r>
    <r>
      <rPr>
        <sz val="11"/>
        <rFont val="Meiryo UI"/>
        <family val="3"/>
        <charset val="128"/>
      </rPr>
      <t>月</t>
    </r>
    <r>
      <rPr>
        <sz val="11"/>
        <rFont val="Arial"/>
        <family val="2"/>
      </rPr>
      <t>19</t>
    </r>
    <r>
      <rPr>
        <sz val="11"/>
        <rFont val="Meiryo UI"/>
        <family val="3"/>
        <charset val="128"/>
      </rPr>
      <t>日、ノンコール</t>
    </r>
    <r>
      <rPr>
        <sz val="11"/>
        <rFont val="Arial"/>
        <family val="2"/>
      </rPr>
      <t>10</t>
    </r>
    <r>
      <rPr>
        <sz val="11"/>
        <rFont val="Meiryo UI"/>
        <family val="3"/>
        <charset val="128"/>
      </rPr>
      <t>年が</t>
    </r>
    <r>
      <rPr>
        <sz val="11"/>
        <rFont val="Arial"/>
        <family val="2"/>
      </rPr>
      <t>2027</t>
    </r>
    <r>
      <rPr>
        <sz val="11"/>
        <rFont val="Meiryo UI"/>
        <family val="3"/>
        <charset val="128"/>
      </rPr>
      <t>年</t>
    </r>
    <r>
      <rPr>
        <sz val="11"/>
        <rFont val="Arial"/>
        <family val="2"/>
      </rPr>
      <t>7</t>
    </r>
    <r>
      <rPr>
        <sz val="11"/>
        <rFont val="Meiryo UI"/>
        <family val="3"/>
        <charset val="128"/>
      </rPr>
      <t>月</t>
    </r>
    <r>
      <rPr>
        <sz val="11"/>
        <rFont val="Arial"/>
        <family val="2"/>
      </rPr>
      <t>19</t>
    </r>
    <r>
      <rPr>
        <sz val="11"/>
        <rFont val="Meiryo UI"/>
        <family val="3"/>
        <charset val="128"/>
      </rPr>
      <t>日</t>
    </r>
    <phoneticPr fontId="1"/>
  </si>
  <si>
    <r>
      <t>*6 2019</t>
    </r>
    <r>
      <rPr>
        <sz val="11"/>
        <rFont val="Meiryo UI"/>
        <family val="3"/>
        <charset val="128"/>
      </rPr>
      <t>年</t>
    </r>
    <r>
      <rPr>
        <sz val="11"/>
        <rFont val="Arial"/>
        <family val="2"/>
      </rPr>
      <t>1</t>
    </r>
    <r>
      <rPr>
        <sz val="11"/>
        <rFont val="Meiryo UI"/>
        <family val="3"/>
        <charset val="128"/>
      </rPr>
      <t>月に外貨建社債の一部銘柄に関して、一部買入れを完了。当該買入れについては、以下のリリースを参照。
　</t>
    </r>
    <r>
      <rPr>
        <sz val="11"/>
        <rFont val="Arial"/>
        <family val="2"/>
      </rPr>
      <t xml:space="preserve">  2019</t>
    </r>
    <r>
      <rPr>
        <sz val="11"/>
        <rFont val="Meiryo UI"/>
        <family val="3"/>
        <charset val="128"/>
      </rPr>
      <t>年</t>
    </r>
    <r>
      <rPr>
        <sz val="11"/>
        <rFont val="Arial"/>
        <family val="2"/>
      </rPr>
      <t>1</t>
    </r>
    <r>
      <rPr>
        <sz val="11"/>
        <rFont val="Meiryo UI"/>
        <family val="3"/>
        <charset val="128"/>
      </rPr>
      <t>月</t>
    </r>
    <r>
      <rPr>
        <sz val="11"/>
        <rFont val="Arial"/>
        <family val="2"/>
      </rPr>
      <t>16</t>
    </r>
    <r>
      <rPr>
        <sz val="11"/>
        <rFont val="Meiryo UI"/>
        <family val="3"/>
        <charset val="128"/>
      </rPr>
      <t>日付「外貨建普通社債の買入れに関するお知らせ」
　</t>
    </r>
    <r>
      <rPr>
        <sz val="11"/>
        <rFont val="Arial"/>
        <family val="2"/>
      </rPr>
      <t xml:space="preserve">  2019</t>
    </r>
    <r>
      <rPr>
        <sz val="11"/>
        <rFont val="Meiryo UI"/>
        <family val="3"/>
        <charset val="128"/>
      </rPr>
      <t>年</t>
    </r>
    <r>
      <rPr>
        <sz val="11"/>
        <rFont val="Arial"/>
        <family val="2"/>
      </rPr>
      <t>1</t>
    </r>
    <r>
      <rPr>
        <sz val="11"/>
        <rFont val="Meiryo UI"/>
        <family val="3"/>
        <charset val="128"/>
      </rPr>
      <t>月</t>
    </r>
    <r>
      <rPr>
        <sz val="11"/>
        <rFont val="Arial"/>
        <family val="2"/>
      </rPr>
      <t>24</t>
    </r>
    <r>
      <rPr>
        <sz val="11"/>
        <rFont val="Meiryo UI"/>
        <family val="3"/>
        <charset val="128"/>
      </rPr>
      <t>日付「外貨建普通社債の買入れのオファー結果に関するお知らせ」
　</t>
    </r>
    <r>
      <rPr>
        <sz val="11"/>
        <rFont val="Arial"/>
        <family val="2"/>
      </rPr>
      <t xml:space="preserve">  2019</t>
    </r>
    <r>
      <rPr>
        <sz val="11"/>
        <rFont val="Meiryo UI"/>
        <family val="3"/>
        <charset val="128"/>
      </rPr>
      <t>年</t>
    </r>
    <r>
      <rPr>
        <sz val="11"/>
        <rFont val="Arial"/>
        <family val="2"/>
      </rPr>
      <t>1</t>
    </r>
    <r>
      <rPr>
        <sz val="11"/>
        <rFont val="Meiryo UI"/>
        <family val="3"/>
        <charset val="128"/>
      </rPr>
      <t>月</t>
    </r>
    <r>
      <rPr>
        <sz val="11"/>
        <rFont val="Arial"/>
        <family val="2"/>
      </rPr>
      <t>29</t>
    </r>
    <r>
      <rPr>
        <sz val="11"/>
        <rFont val="Meiryo UI"/>
        <family val="3"/>
        <charset val="128"/>
      </rPr>
      <t>日付「外貨建普通社債の買入れの決済完了に関するお知らせ</t>
    </r>
    <r>
      <rPr>
        <sz val="11"/>
        <rFont val="Arial"/>
        <family val="2"/>
      </rPr>
      <t xml:space="preserve"> </t>
    </r>
    <r>
      <rPr>
        <sz val="11"/>
        <rFont val="Meiryo UI"/>
        <family val="3"/>
        <charset val="128"/>
      </rPr>
      <t>」</t>
    </r>
    <phoneticPr fontId="1"/>
  </si>
  <si>
    <t>（ご参考）各種連結財務指標</t>
    <rPh sb="2" eb="4">
      <t>サンコウ</t>
    </rPh>
    <rPh sb="5" eb="7">
      <t>カクシュ</t>
    </rPh>
    <rPh sb="7" eb="9">
      <t>レンケツ</t>
    </rPh>
    <rPh sb="9" eb="11">
      <t>ザイム</t>
    </rPh>
    <rPh sb="11" eb="13">
      <t>シヒョウ</t>
    </rPh>
    <phoneticPr fontId="1"/>
  </si>
  <si>
    <r>
      <t>SVF</t>
    </r>
    <r>
      <rPr>
        <sz val="11"/>
        <color theme="1"/>
        <rFont val="ＭＳ Ｐゴシック"/>
        <family val="3"/>
        <charset val="128"/>
      </rPr>
      <t>事業</t>
    </r>
    <r>
      <rPr>
        <vertAlign val="superscript"/>
        <sz val="11"/>
        <color theme="1"/>
        <rFont val="Arial"/>
        <family val="2"/>
      </rPr>
      <t>*4</t>
    </r>
    <r>
      <rPr>
        <sz val="11"/>
        <color theme="1"/>
        <rFont val="Arial"/>
        <family val="2"/>
      </rPr>
      <t xml:space="preserve"> | Net interest-bearing debt of SoftBank Vision Fund</t>
    </r>
    <r>
      <rPr>
        <vertAlign val="superscript"/>
        <sz val="11"/>
        <color theme="1"/>
        <rFont val="Arial"/>
        <family val="2"/>
      </rPr>
      <t>*4</t>
    </r>
    <rPh sb="3" eb="5">
      <t>ジギョウ</t>
    </rPh>
    <phoneticPr fontId="1"/>
  </si>
  <si>
    <r>
      <t xml:space="preserve">(d) </t>
    </r>
    <r>
      <rPr>
        <b/>
        <sz val="11"/>
        <color theme="1"/>
        <rFont val="ＭＳ Ｐゴシック"/>
        <family val="3"/>
        <charset val="128"/>
      </rPr>
      <t>独立採算の純有利子負債</t>
    </r>
    <r>
      <rPr>
        <b/>
        <sz val="11"/>
        <color theme="1"/>
        <rFont val="Arial"/>
        <family val="2"/>
      </rPr>
      <t xml:space="preserve"> | Net debt at self-financing entities</t>
    </r>
    <rPh sb="4" eb="6">
      <t>ドクリツ</t>
    </rPh>
    <rPh sb="6" eb="8">
      <t>サイサン</t>
    </rPh>
    <rPh sb="9" eb="10">
      <t>ジュン</t>
    </rPh>
    <rPh sb="10" eb="11">
      <t>ユウ</t>
    </rPh>
    <rPh sb="11" eb="13">
      <t>リシ</t>
    </rPh>
    <rPh sb="13" eb="15">
      <t>フサイ</t>
    </rPh>
    <phoneticPr fontId="1"/>
  </si>
  <si>
    <r>
      <t xml:space="preserve">(c) = (a) - (b) </t>
    </r>
    <r>
      <rPr>
        <b/>
        <sz val="11"/>
        <color theme="1"/>
        <rFont val="ＭＳ Ｐゴシック"/>
        <family val="3"/>
        <charset val="128"/>
      </rPr>
      <t>連結</t>
    </r>
    <r>
      <rPr>
        <b/>
        <sz val="11"/>
        <color theme="1"/>
        <rFont val="Arial"/>
        <family val="2"/>
      </rPr>
      <t xml:space="preserve"> </t>
    </r>
    <r>
      <rPr>
        <b/>
        <sz val="11"/>
        <color theme="1"/>
        <rFont val="ＭＳ Ｐゴシック"/>
        <family val="3"/>
        <charset val="128"/>
      </rPr>
      <t>調整後純有利子負債</t>
    </r>
    <r>
      <rPr>
        <b/>
        <sz val="11"/>
        <color theme="1"/>
        <rFont val="Arial"/>
        <family val="2"/>
      </rPr>
      <t xml:space="preserve"> | Adjusted consolidated net interest-bearing debt</t>
    </r>
    <rPh sb="16" eb="18">
      <t>レンケツ</t>
    </rPh>
    <rPh sb="19" eb="22">
      <t>チョウセイゴ</t>
    </rPh>
    <rPh sb="22" eb="23">
      <t>ジュン</t>
    </rPh>
    <rPh sb="23" eb="24">
      <t>ユウ</t>
    </rPh>
    <rPh sb="24" eb="26">
      <t>リシ</t>
    </rPh>
    <rPh sb="26" eb="28">
      <t>フサイ</t>
    </rPh>
    <phoneticPr fontId="1"/>
  </si>
  <si>
    <r>
      <t xml:space="preserve">(b) </t>
    </r>
    <r>
      <rPr>
        <b/>
        <sz val="11"/>
        <color theme="1"/>
        <rFont val="Meiryo UI"/>
        <family val="3"/>
        <charset val="128"/>
      </rPr>
      <t>連結</t>
    </r>
    <r>
      <rPr>
        <b/>
        <sz val="11"/>
        <color theme="1"/>
        <rFont val="Arial"/>
        <family val="2"/>
      </rPr>
      <t xml:space="preserve"> </t>
    </r>
    <r>
      <rPr>
        <b/>
        <sz val="11"/>
        <color theme="1"/>
        <rFont val="Meiryo UI"/>
        <family val="3"/>
        <charset val="128"/>
      </rPr>
      <t>調整後手元流動性</t>
    </r>
    <r>
      <rPr>
        <b/>
        <sz val="11"/>
        <color theme="1"/>
        <rFont val="Arial"/>
        <family val="2"/>
      </rPr>
      <t xml:space="preserve"> | Adjusted consolidated cash position</t>
    </r>
    <rPh sb="4" eb="6">
      <t>レンケツ</t>
    </rPh>
    <rPh sb="7" eb="10">
      <t>チョウセイゴ</t>
    </rPh>
    <rPh sb="10" eb="12">
      <t>テモト</t>
    </rPh>
    <rPh sb="12" eb="15">
      <t>リュウドウセイ</t>
    </rPh>
    <phoneticPr fontId="1"/>
  </si>
  <si>
    <r>
      <t xml:space="preserve">(e) </t>
    </r>
    <r>
      <rPr>
        <b/>
        <sz val="11"/>
        <color theme="1"/>
        <rFont val="Meiryo UI"/>
        <family val="3"/>
        <charset val="128"/>
      </rPr>
      <t>主な上場株式</t>
    </r>
    <r>
      <rPr>
        <vertAlign val="superscript"/>
        <sz val="11"/>
        <color theme="1"/>
        <rFont val="Arial"/>
        <family val="2"/>
      </rPr>
      <t>*5</t>
    </r>
    <r>
      <rPr>
        <b/>
        <sz val="11"/>
        <color theme="1"/>
        <rFont val="Arial"/>
        <family val="2"/>
      </rPr>
      <t xml:space="preserve"> | Major listed shares</t>
    </r>
    <r>
      <rPr>
        <vertAlign val="superscript"/>
        <sz val="11"/>
        <color theme="1"/>
        <rFont val="Arial"/>
        <family val="2"/>
      </rPr>
      <t>*5</t>
    </r>
    <rPh sb="4" eb="5">
      <t>オモ</t>
    </rPh>
    <rPh sb="6" eb="8">
      <t>ジョウジョウ</t>
    </rPh>
    <rPh sb="8" eb="10">
      <t>カブシキ</t>
    </rPh>
    <phoneticPr fontId="1"/>
  </si>
  <si>
    <r>
      <t xml:space="preserve">(a) </t>
    </r>
    <r>
      <rPr>
        <b/>
        <sz val="11"/>
        <color theme="1"/>
        <rFont val="ＭＳ Ｐゴシック"/>
        <family val="3"/>
        <charset val="128"/>
      </rPr>
      <t>連結</t>
    </r>
    <r>
      <rPr>
        <b/>
        <sz val="11"/>
        <color theme="1"/>
        <rFont val="Arial"/>
        <family val="2"/>
      </rPr>
      <t xml:space="preserve"> </t>
    </r>
    <r>
      <rPr>
        <b/>
        <sz val="11"/>
        <color theme="1"/>
        <rFont val="ＭＳ Ｐゴシック"/>
        <family val="3"/>
        <charset val="128"/>
      </rPr>
      <t>調整後有利子負債</t>
    </r>
    <r>
      <rPr>
        <b/>
        <sz val="11"/>
        <color theme="1"/>
        <rFont val="Arial"/>
        <family val="2"/>
      </rPr>
      <t>*1*2 | Adjusted consolidated interest-bearing debt*1*2</t>
    </r>
    <rPh sb="4" eb="6">
      <t>レンケツ</t>
    </rPh>
    <rPh sb="7" eb="10">
      <t>チョウセイゴ</t>
    </rPh>
    <rPh sb="10" eb="15">
      <t>ユウリシフサイ</t>
    </rPh>
    <phoneticPr fontId="1"/>
  </si>
  <si>
    <r>
      <rPr>
        <b/>
        <sz val="11"/>
        <color theme="1"/>
        <rFont val="ＭＳ Ｐゴシック"/>
        <family val="3"/>
        <charset val="128"/>
      </rPr>
      <t>　　　</t>
    </r>
    <r>
      <rPr>
        <b/>
        <sz val="11"/>
        <color theme="1"/>
        <rFont val="Arial"/>
        <family val="2"/>
      </rPr>
      <t xml:space="preserve">LTV = (L) </t>
    </r>
    <r>
      <rPr>
        <b/>
        <sz val="11"/>
        <color theme="1"/>
        <rFont val="ＭＳ Ｐゴシック"/>
        <family val="3"/>
        <charset val="128"/>
      </rPr>
      <t>ソフトバンクグループ</t>
    </r>
    <r>
      <rPr>
        <b/>
        <sz val="11"/>
        <color theme="1"/>
        <rFont val="Arial"/>
        <family val="2"/>
      </rPr>
      <t>(</t>
    </r>
    <r>
      <rPr>
        <b/>
        <sz val="11"/>
        <color theme="1"/>
        <rFont val="ＭＳ Ｐゴシック"/>
        <family val="3"/>
        <charset val="128"/>
      </rPr>
      <t>株</t>
    </r>
    <r>
      <rPr>
        <b/>
        <sz val="11"/>
        <color theme="1"/>
        <rFont val="Arial"/>
        <family val="2"/>
      </rPr>
      <t xml:space="preserve">) </t>
    </r>
    <r>
      <rPr>
        <b/>
        <sz val="11"/>
        <color theme="1"/>
        <rFont val="ＭＳ Ｐゴシック"/>
        <family val="3"/>
        <charset val="128"/>
      </rPr>
      <t>調整後純有利子負債</t>
    </r>
    <r>
      <rPr>
        <b/>
        <sz val="11"/>
        <color theme="1"/>
        <rFont val="Arial"/>
        <family val="2"/>
      </rPr>
      <t xml:space="preserve"> / (V) </t>
    </r>
    <r>
      <rPr>
        <b/>
        <sz val="11"/>
        <color theme="1"/>
        <rFont val="ＭＳ Ｐゴシック"/>
        <family val="3"/>
        <charset val="128"/>
      </rPr>
      <t>ソフトバンクグループ</t>
    </r>
    <r>
      <rPr>
        <b/>
        <sz val="11"/>
        <color theme="1"/>
        <rFont val="Arial"/>
        <family val="2"/>
      </rPr>
      <t>(</t>
    </r>
    <r>
      <rPr>
        <b/>
        <sz val="11"/>
        <color theme="1"/>
        <rFont val="ＭＳ Ｐゴシック"/>
        <family val="3"/>
        <charset val="128"/>
      </rPr>
      <t>株</t>
    </r>
    <r>
      <rPr>
        <b/>
        <sz val="11"/>
        <color theme="1"/>
        <rFont val="Arial"/>
        <family val="2"/>
      </rPr>
      <t xml:space="preserve">) </t>
    </r>
    <r>
      <rPr>
        <b/>
        <sz val="11"/>
        <color theme="1"/>
        <rFont val="ＭＳ Ｐゴシック"/>
        <family val="3"/>
        <charset val="128"/>
      </rPr>
      <t>保有株式価値</t>
    </r>
    <r>
      <rPr>
        <b/>
        <sz val="11"/>
        <color theme="1"/>
        <rFont val="Arial"/>
        <family val="2"/>
      </rPr>
      <t xml:space="preserve"> | LTV = (L) Adjusted net interest-bearing debt of SoftBank Group Corp. / (V) SoftBank Group Corp. equity value of holdings</t>
    </r>
    <rPh sb="24" eb="25">
      <t>カブ</t>
    </rPh>
    <rPh sb="54" eb="55">
      <t>カブ</t>
    </rPh>
    <phoneticPr fontId="1"/>
  </si>
  <si>
    <r>
      <t>（内　スマートフォン</t>
    </r>
    <r>
      <rPr>
        <sz val="11"/>
        <color theme="1"/>
        <rFont val="Arial"/>
        <family val="2"/>
      </rPr>
      <t xml:space="preserve"> </t>
    </r>
    <r>
      <rPr>
        <sz val="11"/>
        <color theme="1"/>
        <rFont val="Meiryo UI"/>
        <family val="3"/>
        <charset val="128"/>
      </rPr>
      <t xml:space="preserve">| </t>
    </r>
    <r>
      <rPr>
        <sz val="11"/>
        <color theme="1"/>
        <rFont val="Arial"/>
        <family val="2"/>
      </rPr>
      <t>Smartphone</t>
    </r>
    <r>
      <rPr>
        <sz val="11"/>
        <color theme="1"/>
        <rFont val="Meiryo UI"/>
        <family val="3"/>
        <charset val="128"/>
      </rPr>
      <t>）</t>
    </r>
    <rPh sb="1" eb="2">
      <t>ウチ</t>
    </rPh>
    <phoneticPr fontId="1"/>
  </si>
  <si>
    <r>
      <rPr>
        <sz val="11"/>
        <color theme="1"/>
        <rFont val="Meiryo UI"/>
        <family val="3"/>
        <charset val="128"/>
      </rPr>
      <t>スマートフォン</t>
    </r>
    <r>
      <rPr>
        <sz val="11"/>
        <color theme="1"/>
        <rFont val="Arial"/>
        <family val="2"/>
      </rPr>
      <t xml:space="preserve"> | Smartphone</t>
    </r>
    <phoneticPr fontId="1"/>
  </si>
  <si>
    <t>-</t>
    <phoneticPr fontId="1"/>
  </si>
  <si>
    <r>
      <t xml:space="preserve">* </t>
    </r>
    <r>
      <rPr>
        <sz val="12"/>
        <color theme="1"/>
        <rFont val="Meiryo UI"/>
        <family val="3"/>
        <charset val="128"/>
      </rPr>
      <t>調整後</t>
    </r>
    <r>
      <rPr>
        <sz val="12"/>
        <color theme="1"/>
        <rFont val="Arial"/>
        <family val="2"/>
      </rPr>
      <t>EBITDA</t>
    </r>
    <r>
      <rPr>
        <sz val="12"/>
        <color theme="1"/>
        <rFont val="Meiryo UI"/>
        <family val="3"/>
        <charset val="128"/>
      </rPr>
      <t>＝セグメント利益</t>
    </r>
    <r>
      <rPr>
        <sz val="12"/>
        <color theme="1"/>
        <rFont val="Arial"/>
        <family val="2"/>
      </rPr>
      <t xml:space="preserve"> </t>
    </r>
    <r>
      <rPr>
        <sz val="12"/>
        <color theme="1"/>
        <rFont val="Meiryo UI"/>
        <family val="3"/>
        <charset val="128"/>
      </rPr>
      <t>＋</t>
    </r>
    <r>
      <rPr>
        <sz val="12"/>
        <color theme="1"/>
        <rFont val="Arial"/>
        <family val="2"/>
      </rPr>
      <t xml:space="preserve"> </t>
    </r>
    <r>
      <rPr>
        <sz val="12"/>
        <color theme="1"/>
        <rFont val="Meiryo UI"/>
        <family val="3"/>
        <charset val="128"/>
      </rPr>
      <t>減価償却費及び償却費</t>
    </r>
    <r>
      <rPr>
        <sz val="12"/>
        <color theme="1"/>
        <rFont val="Arial"/>
        <family val="2"/>
      </rPr>
      <t xml:space="preserve"> ± </t>
    </r>
    <r>
      <rPr>
        <sz val="12"/>
        <color theme="1"/>
        <rFont val="Meiryo UI"/>
        <family val="3"/>
        <charset val="128"/>
      </rPr>
      <t>その他の調整項目</t>
    </r>
    <phoneticPr fontId="1"/>
  </si>
  <si>
    <r>
      <rPr>
        <b/>
        <sz val="26"/>
        <color theme="1"/>
        <rFont val="Arial"/>
        <family val="2"/>
      </rPr>
      <t>2019</t>
    </r>
    <r>
      <rPr>
        <b/>
        <sz val="26"/>
        <color theme="1"/>
        <rFont val="Meiryo UI"/>
        <family val="3"/>
        <charset val="128"/>
      </rPr>
      <t>年</t>
    </r>
    <r>
      <rPr>
        <b/>
        <sz val="26"/>
        <color theme="1"/>
        <rFont val="Arial"/>
        <family val="2"/>
      </rPr>
      <t>3</t>
    </r>
    <r>
      <rPr>
        <b/>
        <sz val="26"/>
        <color theme="1"/>
        <rFont val="Meiryo UI"/>
        <family val="3"/>
        <charset val="128"/>
      </rPr>
      <t>月期　第</t>
    </r>
    <r>
      <rPr>
        <b/>
        <sz val="26"/>
        <color theme="1"/>
        <rFont val="Arial"/>
        <family val="2"/>
      </rPr>
      <t>3</t>
    </r>
    <r>
      <rPr>
        <b/>
        <sz val="26"/>
        <color theme="1"/>
        <rFont val="Meiryo UI"/>
        <family val="3"/>
        <charset val="128"/>
      </rPr>
      <t>四半期　決算データシート</t>
    </r>
    <r>
      <rPr>
        <b/>
        <sz val="16"/>
        <color theme="1"/>
        <rFont val="Arial"/>
        <family val="2"/>
      </rPr>
      <t xml:space="preserve">
</t>
    </r>
    <r>
      <rPr>
        <b/>
        <sz val="20"/>
        <color theme="1"/>
        <rFont val="Arial"/>
        <family val="2"/>
      </rPr>
      <t>Data Sheet for the Third Quarter Ended December 31, 2018</t>
    </r>
    <rPh sb="4" eb="5">
      <t>ネン</t>
    </rPh>
    <rPh sb="6" eb="8">
      <t>ガツキ</t>
    </rPh>
    <phoneticPr fontId="1"/>
  </si>
  <si>
    <r>
      <t xml:space="preserve">(L) = (c) - (d) </t>
    </r>
    <r>
      <rPr>
        <b/>
        <sz val="13"/>
        <color theme="1"/>
        <rFont val="ＭＳ Ｐゴシック"/>
        <family val="3"/>
        <charset val="128"/>
      </rPr>
      <t>ソフトバンクグループ</t>
    </r>
    <r>
      <rPr>
        <b/>
        <sz val="13"/>
        <color theme="1"/>
        <rFont val="Arial"/>
        <family val="2"/>
      </rPr>
      <t>(</t>
    </r>
    <r>
      <rPr>
        <b/>
        <sz val="13"/>
        <color theme="1"/>
        <rFont val="ＭＳ Ｐゴシック"/>
        <family val="3"/>
        <charset val="128"/>
      </rPr>
      <t>株</t>
    </r>
    <r>
      <rPr>
        <b/>
        <sz val="13"/>
        <color theme="1"/>
        <rFont val="Arial"/>
        <family val="2"/>
      </rPr>
      <t xml:space="preserve">) </t>
    </r>
    <r>
      <rPr>
        <b/>
        <sz val="13"/>
        <color theme="1"/>
        <rFont val="ＭＳ Ｐゴシック"/>
        <family val="3"/>
        <charset val="128"/>
      </rPr>
      <t>調整後純有利子負債</t>
    </r>
    <r>
      <rPr>
        <b/>
        <sz val="13"/>
        <color theme="1"/>
        <rFont val="Arial"/>
        <family val="2"/>
      </rPr>
      <t xml:space="preserve"> | SoftBank Group Corp. net Interest-bearing debt</t>
    </r>
    <rPh sb="27" eb="28">
      <t>カブ</t>
    </rPh>
    <rPh sb="30" eb="33">
      <t>チョウセイゴ</t>
    </rPh>
    <phoneticPr fontId="1"/>
  </si>
  <si>
    <r>
      <t>2023</t>
    </r>
    <r>
      <rPr>
        <sz val="11"/>
        <rFont val="Meiryo UI"/>
        <family val="3"/>
        <charset val="128"/>
      </rPr>
      <t>年満期ユーロ建普通社債</t>
    </r>
    <phoneticPr fontId="1"/>
  </si>
  <si>
    <r>
      <t>2020</t>
    </r>
    <r>
      <rPr>
        <sz val="11"/>
        <rFont val="Meiryo UI"/>
        <family val="3"/>
        <charset val="128"/>
      </rPr>
      <t>年満期ドル建普通社債</t>
    </r>
    <r>
      <rPr>
        <vertAlign val="superscript"/>
        <sz val="11"/>
        <rFont val="Arial"/>
        <family val="2"/>
      </rPr>
      <t>*2</t>
    </r>
    <rPh sb="4" eb="5">
      <t>ネン</t>
    </rPh>
    <rPh sb="5" eb="7">
      <t>マンキ</t>
    </rPh>
    <rPh sb="9" eb="10">
      <t>タ</t>
    </rPh>
    <rPh sb="10" eb="12">
      <t>フツウ</t>
    </rPh>
    <rPh sb="12" eb="14">
      <t>シャサイ</t>
    </rPh>
    <phoneticPr fontId="4"/>
  </si>
  <si>
    <r>
      <t>2020</t>
    </r>
    <r>
      <rPr>
        <sz val="11"/>
        <rFont val="Meiryo UI"/>
        <family val="3"/>
        <charset val="128"/>
      </rPr>
      <t>年満期ユーロ建普通社債</t>
    </r>
    <r>
      <rPr>
        <vertAlign val="superscript"/>
        <sz val="11"/>
        <rFont val="Arial"/>
        <family val="2"/>
      </rPr>
      <t>*2</t>
    </r>
    <rPh sb="4" eb="5">
      <t>ネン</t>
    </rPh>
    <rPh sb="5" eb="7">
      <t>マンキ</t>
    </rPh>
    <rPh sb="10" eb="11">
      <t>タ</t>
    </rPh>
    <rPh sb="11" eb="13">
      <t>フツウ</t>
    </rPh>
    <rPh sb="13" eb="15">
      <t>シャサイ</t>
    </rPh>
    <phoneticPr fontId="4"/>
  </si>
  <si>
    <r>
      <t>2022</t>
    </r>
    <r>
      <rPr>
        <sz val="11"/>
        <rFont val="Meiryo UI"/>
        <family val="3"/>
        <charset val="128"/>
      </rPr>
      <t>年満期ドル建普通社債</t>
    </r>
    <r>
      <rPr>
        <sz val="11"/>
        <rFont val="Arial"/>
        <family val="2"/>
      </rPr>
      <t xml:space="preserve"> </t>
    </r>
    <r>
      <rPr>
        <vertAlign val="superscript"/>
        <sz val="11"/>
        <rFont val="Arial"/>
        <family val="2"/>
      </rPr>
      <t>*3 *6</t>
    </r>
    <phoneticPr fontId="1"/>
  </si>
  <si>
    <r>
      <t>2022</t>
    </r>
    <r>
      <rPr>
        <sz val="11"/>
        <rFont val="Meiryo UI"/>
        <family val="3"/>
        <charset val="128"/>
      </rPr>
      <t>年満期ユーロ建普通社債</t>
    </r>
    <r>
      <rPr>
        <sz val="11"/>
        <rFont val="Arial"/>
        <family val="2"/>
      </rPr>
      <t xml:space="preserve"> </t>
    </r>
    <r>
      <rPr>
        <vertAlign val="superscript"/>
        <sz val="11"/>
        <rFont val="Arial"/>
        <family val="2"/>
      </rPr>
      <t>*3</t>
    </r>
    <phoneticPr fontId="1"/>
  </si>
  <si>
    <r>
      <rPr>
        <sz val="11"/>
        <rFont val="Meiryo UI"/>
        <family val="3"/>
        <charset val="128"/>
      </rPr>
      <t>第</t>
    </r>
    <r>
      <rPr>
        <sz val="11"/>
        <rFont val="Arial"/>
        <family val="2"/>
      </rPr>
      <t>54</t>
    </r>
    <r>
      <rPr>
        <sz val="11"/>
        <rFont val="Meiryo UI"/>
        <family val="3"/>
        <charset val="128"/>
      </rPr>
      <t>回無担保普通社債</t>
    </r>
    <phoneticPr fontId="1"/>
  </si>
  <si>
    <r>
      <rPr>
        <sz val="11"/>
        <rFont val="Meiryo UI"/>
        <family val="3"/>
        <charset val="128"/>
      </rPr>
      <t>第</t>
    </r>
    <r>
      <rPr>
        <sz val="11"/>
        <rFont val="Arial"/>
        <family val="2"/>
      </rPr>
      <t>53</t>
    </r>
    <r>
      <rPr>
        <sz val="11"/>
        <rFont val="Meiryo UI"/>
        <family val="3"/>
        <charset val="128"/>
      </rPr>
      <t>回無担保普通社債</t>
    </r>
    <r>
      <rPr>
        <sz val="11"/>
        <rFont val="Arial"/>
        <family val="2"/>
      </rPr>
      <t xml:space="preserve"> (</t>
    </r>
    <r>
      <rPr>
        <sz val="11"/>
        <rFont val="Meiryo UI"/>
        <family val="3"/>
        <charset val="128"/>
      </rPr>
      <t>福岡ソフトバンクホークスボンド</t>
    </r>
    <r>
      <rPr>
        <sz val="11"/>
        <rFont val="Arial"/>
        <family val="2"/>
      </rPr>
      <t>)</t>
    </r>
    <phoneticPr fontId="1"/>
  </si>
  <si>
    <r>
      <t>2025</t>
    </r>
    <r>
      <rPr>
        <sz val="11"/>
        <rFont val="Meiryo UI"/>
        <family val="3"/>
        <charset val="128"/>
      </rPr>
      <t>年</t>
    </r>
    <r>
      <rPr>
        <sz val="11"/>
        <rFont val="Arial"/>
        <family val="2"/>
      </rPr>
      <t>4</t>
    </r>
    <r>
      <rPr>
        <sz val="11"/>
        <rFont val="Meiryo UI"/>
        <family val="3"/>
        <charset val="128"/>
      </rPr>
      <t>月満期ユーロ建普通社債</t>
    </r>
    <r>
      <rPr>
        <vertAlign val="superscript"/>
        <sz val="11"/>
        <rFont val="Arial"/>
        <family val="2"/>
      </rPr>
      <t xml:space="preserve"> *6</t>
    </r>
    <rPh sb="6" eb="7">
      <t>ガツ</t>
    </rPh>
    <phoneticPr fontId="1"/>
  </si>
  <si>
    <r>
      <t>2025</t>
    </r>
    <r>
      <rPr>
        <sz val="11"/>
        <rFont val="Meiryo UI"/>
        <family val="3"/>
        <charset val="128"/>
      </rPr>
      <t>年</t>
    </r>
    <r>
      <rPr>
        <sz val="11"/>
        <rFont val="Arial"/>
        <family val="2"/>
      </rPr>
      <t>7</t>
    </r>
    <r>
      <rPr>
        <sz val="11"/>
        <rFont val="Meiryo UI"/>
        <family val="3"/>
        <charset val="128"/>
      </rPr>
      <t>月満期ユーロ建普通社債</t>
    </r>
    <r>
      <rPr>
        <sz val="11"/>
        <rFont val="Arial"/>
        <family val="2"/>
      </rPr>
      <t xml:space="preserve"> </t>
    </r>
    <r>
      <rPr>
        <vertAlign val="superscript"/>
        <sz val="11"/>
        <rFont val="Arial"/>
        <family val="2"/>
      </rPr>
      <t>*3</t>
    </r>
    <rPh sb="6" eb="7">
      <t>ガツ</t>
    </rPh>
    <phoneticPr fontId="1"/>
  </si>
  <si>
    <r>
      <t>2025</t>
    </r>
    <r>
      <rPr>
        <sz val="11"/>
        <rFont val="Meiryo UI"/>
        <family val="3"/>
        <charset val="128"/>
      </rPr>
      <t>年</t>
    </r>
    <r>
      <rPr>
        <sz val="11"/>
        <rFont val="Arial"/>
        <family val="2"/>
      </rPr>
      <t>9</t>
    </r>
    <r>
      <rPr>
        <sz val="11"/>
        <rFont val="Meiryo UI"/>
        <family val="3"/>
        <charset val="128"/>
      </rPr>
      <t>月満期ユーロ建普通社債</t>
    </r>
    <r>
      <rPr>
        <vertAlign val="superscript"/>
        <sz val="11"/>
        <rFont val="Arial"/>
        <family val="2"/>
      </rPr>
      <t xml:space="preserve"> *6</t>
    </r>
    <rPh sb="6" eb="7">
      <t>ガツ</t>
    </rPh>
    <phoneticPr fontId="1"/>
  </si>
  <si>
    <r>
      <t>2027</t>
    </r>
    <r>
      <rPr>
        <sz val="11"/>
        <rFont val="Meiryo UI"/>
        <family val="3"/>
        <charset val="128"/>
      </rPr>
      <t>年満期ユーロ建普通社債</t>
    </r>
    <r>
      <rPr>
        <sz val="11"/>
        <rFont val="Arial"/>
        <family val="2"/>
      </rPr>
      <t xml:space="preserve"> </t>
    </r>
    <r>
      <rPr>
        <vertAlign val="superscript"/>
        <sz val="11"/>
        <rFont val="Arial"/>
        <family val="2"/>
      </rPr>
      <t>*3</t>
    </r>
    <phoneticPr fontId="1"/>
  </si>
  <si>
    <r>
      <t>2027</t>
    </r>
    <r>
      <rPr>
        <sz val="11"/>
        <rFont val="Meiryo UI"/>
        <family val="3"/>
        <charset val="128"/>
      </rPr>
      <t>年満期ドル建普通社債</t>
    </r>
    <r>
      <rPr>
        <vertAlign val="superscript"/>
        <sz val="11"/>
        <rFont val="Arial"/>
        <family val="2"/>
      </rPr>
      <t xml:space="preserve"> *6</t>
    </r>
    <phoneticPr fontId="1"/>
  </si>
  <si>
    <r>
      <t>2028</t>
    </r>
    <r>
      <rPr>
        <sz val="11"/>
        <rFont val="Meiryo UI"/>
        <family val="3"/>
        <charset val="128"/>
      </rPr>
      <t>年満期ユーロ建普通社債</t>
    </r>
    <r>
      <rPr>
        <sz val="11"/>
        <rFont val="Arial"/>
        <family val="2"/>
      </rPr>
      <t xml:space="preserve"> </t>
    </r>
    <r>
      <rPr>
        <vertAlign val="superscript"/>
        <sz val="11"/>
        <rFont val="Arial"/>
        <family val="2"/>
      </rPr>
      <t>*4</t>
    </r>
    <phoneticPr fontId="1"/>
  </si>
  <si>
    <r>
      <t>2029</t>
    </r>
    <r>
      <rPr>
        <sz val="11"/>
        <rFont val="Meiryo UI"/>
        <family val="3"/>
        <charset val="128"/>
      </rPr>
      <t>年満期ユーロ建普通社債</t>
    </r>
    <r>
      <rPr>
        <vertAlign val="superscript"/>
        <sz val="11"/>
        <rFont val="Arial"/>
        <family val="2"/>
      </rPr>
      <t xml:space="preserve"> *6</t>
    </r>
    <phoneticPr fontId="1"/>
  </si>
  <si>
    <r>
      <t>2024</t>
    </r>
    <r>
      <rPr>
        <sz val="11"/>
        <rFont val="Meiryo UI"/>
        <family val="3"/>
        <charset val="128"/>
      </rPr>
      <t>年満期ドル建普通社債</t>
    </r>
    <r>
      <rPr>
        <vertAlign val="superscript"/>
        <sz val="11"/>
        <rFont val="Arial"/>
        <family val="2"/>
      </rPr>
      <t xml:space="preserve"> *6</t>
    </r>
    <phoneticPr fontId="1"/>
  </si>
  <si>
    <t>コマーシャルペーパー</t>
    <phoneticPr fontId="1"/>
  </si>
  <si>
    <r>
      <rPr>
        <sz val="11"/>
        <rFont val="Meiryo UI"/>
        <family val="3"/>
        <charset val="128"/>
      </rPr>
      <t>第</t>
    </r>
    <r>
      <rPr>
        <sz val="11"/>
        <rFont val="Arial"/>
        <family val="2"/>
      </rPr>
      <t>43</t>
    </r>
    <r>
      <rPr>
        <sz val="11"/>
        <rFont val="Meiryo UI"/>
        <family val="3"/>
        <charset val="128"/>
      </rPr>
      <t>回無担保普通社債</t>
    </r>
    <r>
      <rPr>
        <sz val="11"/>
        <rFont val="Arial"/>
        <family val="2"/>
      </rPr>
      <t xml:space="preserve"> (</t>
    </r>
    <r>
      <rPr>
        <sz val="11"/>
        <rFont val="Meiryo UI"/>
        <family val="3"/>
        <charset val="128"/>
      </rPr>
      <t>福岡ソフトバンクホークスボンド</t>
    </r>
    <r>
      <rPr>
        <sz val="11"/>
        <rFont val="Arial"/>
        <family val="2"/>
      </rPr>
      <t>)</t>
    </r>
    <phoneticPr fontId="1"/>
  </si>
  <si>
    <t>*5 Market value as of Feb. 5, 2019. FX rate as of Feb. 5, 2019 (USD 1 = JPY 109.88)</t>
    <phoneticPr fontId="1"/>
  </si>
  <si>
    <t xml:space="preserve">              見込保有資産価値相当におけるSBGの持分</t>
    <phoneticPr fontId="1"/>
  </si>
  <si>
    <t>※5 2019年2月5日時点の時価。2019年2月5日時点の為替レート（1ドル＝109.88）で換算</t>
    <phoneticPr fontId="1"/>
  </si>
  <si>
    <t>※4 SBGによるSVFへの投資移管による資金回収総額は1.93兆円。うち、Uberに関する8,424億円($7.7bn)については、キャピタルコール後に移管実施済みであるため、SVF手元資金からの資金回収を反映。</t>
    <phoneticPr fontId="1"/>
  </si>
  <si>
    <t xml:space="preserve">※3 17年7月発行のハイブリッド債は、連結会計上、全額が資本計上されているため50%を有利子負債に算入。16年9月発行のハイブリッド債および17年11月実行のハイブリッドローンは、50％を有利子負債から除外
</t>
    <phoneticPr fontId="1"/>
  </si>
  <si>
    <t>※2 各事業の有利子負債はソフトバンクグループ連結外部に対する有利子負債のみ</t>
    <phoneticPr fontId="1"/>
  </si>
  <si>
    <t>※1 ジャパンネット銀行の銀行業の預金は有利子負債に含まない</t>
    <phoneticPr fontId="1"/>
  </si>
  <si>
    <r>
      <rPr>
        <sz val="11"/>
        <color theme="1"/>
        <rFont val="ＭＳ Ｐゴシック"/>
        <family val="3"/>
        <charset val="128"/>
      </rPr>
      <t>株式先渡契約金融負債（アリババ株式）</t>
    </r>
    <r>
      <rPr>
        <sz val="11"/>
        <color theme="1"/>
        <rFont val="Arial"/>
        <family val="2"/>
      </rPr>
      <t xml:space="preserve"> | Variable repaid forward contract (Alibaba)</t>
    </r>
    <rPh sb="0" eb="4">
      <t>カブシキサキワタ</t>
    </rPh>
    <rPh sb="4" eb="6">
      <t>ケイヤク</t>
    </rPh>
    <rPh sb="6" eb="8">
      <t>キンユウ</t>
    </rPh>
    <rPh sb="8" eb="10">
      <t>フサイ</t>
    </rPh>
    <rPh sb="15" eb="16">
      <t>カブ</t>
    </rPh>
    <rPh sb="16" eb="17">
      <t>シキ</t>
    </rPh>
    <phoneticPr fontId="1"/>
  </si>
  <si>
    <t>ヤフー事業 | Net interest-bearing debt of Yahoo segment (net cash)</t>
    <rPh sb="3" eb="5">
      <t>ジギョウ</t>
    </rPh>
    <phoneticPr fontId="1"/>
  </si>
  <si>
    <r>
      <t>SBKK</t>
    </r>
    <r>
      <rPr>
        <sz val="11"/>
        <rFont val="Meiryo UI"/>
        <family val="3"/>
        <charset val="128"/>
      </rPr>
      <t>の</t>
    </r>
    <r>
      <rPr>
        <sz val="11"/>
        <rFont val="Arial"/>
        <family val="2"/>
      </rPr>
      <t>IPO</t>
    </r>
    <r>
      <rPr>
        <sz val="11"/>
        <rFont val="Meiryo UI"/>
        <family val="3"/>
        <charset val="128"/>
      </rPr>
      <t>手取金に対する想定税金支払</t>
    </r>
    <r>
      <rPr>
        <sz val="11"/>
        <rFont val="Arial"/>
        <family val="2"/>
      </rPr>
      <t xml:space="preserve"> | Expected tax payment for proceeds from SBKK IPO</t>
    </r>
    <phoneticPr fontId="1"/>
  </si>
  <si>
    <r>
      <t>SVF</t>
    </r>
    <r>
      <rPr>
        <sz val="11"/>
        <color theme="1"/>
        <rFont val="Meiryo UI"/>
        <family val="3"/>
        <charset val="128"/>
      </rPr>
      <t>への投資移管による資金回収</t>
    </r>
    <r>
      <rPr>
        <vertAlign val="superscript"/>
        <sz val="11"/>
        <color theme="1"/>
        <rFont val="Arial"/>
        <family val="2"/>
      </rPr>
      <t>*4</t>
    </r>
    <r>
      <rPr>
        <sz val="11"/>
        <color theme="1"/>
        <rFont val="Arial"/>
        <family val="2"/>
      </rPr>
      <t xml:space="preserve"> | Cash reimbursement by transfer of investments to SVF</t>
    </r>
    <r>
      <rPr>
        <vertAlign val="superscript"/>
        <sz val="11"/>
        <color theme="1"/>
        <rFont val="Arial"/>
        <family val="2"/>
      </rPr>
      <t>*4</t>
    </r>
    <phoneticPr fontId="1"/>
  </si>
  <si>
    <r>
      <rPr>
        <sz val="11"/>
        <color theme="1"/>
        <rFont val="Meiryo UI"/>
        <family val="3"/>
        <charset val="128"/>
      </rPr>
      <t>ヤフー</t>
    </r>
    <r>
      <rPr>
        <sz val="11"/>
        <color theme="1"/>
        <rFont val="Arial"/>
        <family val="2"/>
      </rPr>
      <t xml:space="preserve"> | Yahoo Japan</t>
    </r>
    <phoneticPr fontId="1"/>
  </si>
  <si>
    <r>
      <rPr>
        <sz val="11"/>
        <color theme="1"/>
        <rFont val="Meiryo UI"/>
        <family val="3"/>
        <charset val="128"/>
      </rPr>
      <t>ソフトバンク</t>
    </r>
    <r>
      <rPr>
        <sz val="11"/>
        <color theme="1"/>
        <rFont val="Arial"/>
        <family val="2"/>
      </rPr>
      <t xml:space="preserve"> | SoftBank Corp.</t>
    </r>
    <phoneticPr fontId="1"/>
  </si>
  <si>
    <t>連結 有利子負債*1*2 | Consolidated interest-bearing debt*1*2</t>
    <rPh sb="0" eb="2">
      <t>レンケツ</t>
    </rPh>
    <rPh sb="3" eb="8">
      <t>ユウリシフサイ</t>
    </rPh>
    <phoneticPr fontId="1"/>
  </si>
  <si>
    <t>Value</t>
    <phoneticPr fontId="1"/>
  </si>
  <si>
    <t>Loan</t>
    <phoneticPr fontId="1"/>
  </si>
  <si>
    <t>LTV = (L) / (V)</t>
    <phoneticPr fontId="1"/>
  </si>
  <si>
    <t>LTV</t>
    <phoneticPr fontId="1"/>
  </si>
  <si>
    <r>
      <rPr>
        <b/>
        <sz val="11"/>
        <color theme="1"/>
        <rFont val="Meiryo UI"/>
        <family val="3"/>
        <charset val="128"/>
      </rPr>
      <t>　</t>
    </r>
    <r>
      <rPr>
        <b/>
        <sz val="11"/>
        <color theme="1"/>
        <rFont val="Arial"/>
        <family val="2"/>
      </rPr>
      <t>LTV</t>
    </r>
    <r>
      <rPr>
        <b/>
        <sz val="11"/>
        <color theme="1"/>
        <rFont val="Meiryo UI"/>
        <family val="3"/>
        <charset val="128"/>
      </rPr>
      <t>（</t>
    </r>
    <r>
      <rPr>
        <b/>
        <sz val="11"/>
        <color theme="1"/>
        <rFont val="Arial"/>
        <family val="2"/>
      </rPr>
      <t xml:space="preserve">Loan to Value: </t>
    </r>
    <r>
      <rPr>
        <b/>
        <sz val="11"/>
        <color theme="1"/>
        <rFont val="Meiryo UI"/>
        <family val="3"/>
        <charset val="128"/>
      </rPr>
      <t>保有株式による負債カバー率）</t>
    </r>
    <r>
      <rPr>
        <b/>
        <sz val="11"/>
        <color theme="1"/>
        <rFont val="Arial"/>
        <family val="2"/>
      </rPr>
      <t xml:space="preserve"> | LTV (Loan to Value: Debt coverage by equity value of holdings)</t>
    </r>
    <rPh sb="20" eb="22">
      <t>ホユウ</t>
    </rPh>
    <rPh sb="22" eb="24">
      <t>カブシキ</t>
    </rPh>
    <rPh sb="27" eb="29">
      <t>フサイ</t>
    </rPh>
    <rPh sb="32" eb="33">
      <t>リツ</t>
    </rPh>
    <phoneticPr fontId="1"/>
  </si>
  <si>
    <r>
      <t xml:space="preserve">(V) = (e) ~ (h) </t>
    </r>
    <r>
      <rPr>
        <b/>
        <sz val="13"/>
        <color theme="1"/>
        <rFont val="Meiryo UI"/>
        <family val="3"/>
        <charset val="128"/>
      </rPr>
      <t>ソフトバンクグループ</t>
    </r>
    <r>
      <rPr>
        <b/>
        <sz val="13"/>
        <color theme="1"/>
        <rFont val="Arial"/>
        <family val="2"/>
      </rPr>
      <t>(</t>
    </r>
    <r>
      <rPr>
        <b/>
        <sz val="13"/>
        <color theme="1"/>
        <rFont val="Meiryo UI"/>
        <family val="3"/>
        <charset val="128"/>
      </rPr>
      <t>株</t>
    </r>
    <r>
      <rPr>
        <b/>
        <sz val="13"/>
        <color theme="1"/>
        <rFont val="Arial"/>
        <family val="2"/>
      </rPr>
      <t xml:space="preserve">) </t>
    </r>
    <r>
      <rPr>
        <b/>
        <sz val="13"/>
        <color theme="1"/>
        <rFont val="Meiryo UI"/>
        <family val="3"/>
        <charset val="128"/>
      </rPr>
      <t>保有株式価値</t>
    </r>
    <r>
      <rPr>
        <b/>
        <sz val="13"/>
        <color theme="1"/>
        <rFont val="Arial"/>
        <family val="2"/>
      </rPr>
      <t xml:space="preserve"> | SBG equity value of holdings</t>
    </r>
    <rPh sb="27" eb="28">
      <t>カブ</t>
    </rPh>
    <rPh sb="30" eb="32">
      <t>ホユウ</t>
    </rPh>
    <rPh sb="32" eb="34">
      <t>カブシキ</t>
    </rPh>
    <rPh sb="34" eb="36">
      <t>カチ</t>
    </rPh>
    <phoneticPr fontId="1"/>
  </si>
  <si>
    <r>
      <t xml:space="preserve">(L) </t>
    </r>
    <r>
      <rPr>
        <b/>
        <sz val="13"/>
        <color theme="1"/>
        <rFont val="ＭＳ Ｐゴシック"/>
        <family val="3"/>
        <charset val="128"/>
      </rPr>
      <t>ソフトバンクグループ</t>
    </r>
    <r>
      <rPr>
        <b/>
        <sz val="13"/>
        <color theme="1"/>
        <rFont val="Arial"/>
        <family val="2"/>
      </rPr>
      <t>(</t>
    </r>
    <r>
      <rPr>
        <b/>
        <sz val="13"/>
        <color theme="1"/>
        <rFont val="ＭＳ Ｐゴシック"/>
        <family val="3"/>
        <charset val="128"/>
      </rPr>
      <t>株</t>
    </r>
    <r>
      <rPr>
        <b/>
        <sz val="13"/>
        <color theme="1"/>
        <rFont val="Arial"/>
        <family val="2"/>
      </rPr>
      <t xml:space="preserve">) </t>
    </r>
    <r>
      <rPr>
        <b/>
        <sz val="13"/>
        <color theme="1"/>
        <rFont val="ＭＳ Ｐゴシック"/>
        <family val="3"/>
        <charset val="128"/>
      </rPr>
      <t>調整後純有利子負債</t>
    </r>
    <r>
      <rPr>
        <b/>
        <sz val="13"/>
        <color theme="1"/>
        <rFont val="Arial"/>
        <family val="2"/>
      </rPr>
      <t xml:space="preserve"> | SoftBank Group Corp. net interest-bearing debt</t>
    </r>
    <rPh sb="15" eb="16">
      <t>カブ</t>
    </rPh>
    <phoneticPr fontId="1"/>
  </si>
  <si>
    <r>
      <t xml:space="preserve">(V) </t>
    </r>
    <r>
      <rPr>
        <b/>
        <sz val="13"/>
        <color theme="1"/>
        <rFont val="ＭＳ Ｐゴシック"/>
        <family val="3"/>
        <charset val="128"/>
      </rPr>
      <t>ソフトバンクグループ</t>
    </r>
    <r>
      <rPr>
        <b/>
        <sz val="13"/>
        <color theme="1"/>
        <rFont val="Arial"/>
        <family val="2"/>
      </rPr>
      <t>(</t>
    </r>
    <r>
      <rPr>
        <b/>
        <sz val="13"/>
        <color theme="1"/>
        <rFont val="ＭＳ Ｐゴシック"/>
        <family val="3"/>
        <charset val="128"/>
      </rPr>
      <t>株</t>
    </r>
    <r>
      <rPr>
        <b/>
        <sz val="13"/>
        <color theme="1"/>
        <rFont val="Arial"/>
        <family val="2"/>
      </rPr>
      <t xml:space="preserve">) </t>
    </r>
    <r>
      <rPr>
        <b/>
        <sz val="13"/>
        <color theme="1"/>
        <rFont val="ＭＳ Ｐゴシック"/>
        <family val="3"/>
        <charset val="128"/>
      </rPr>
      <t>保有株式価値</t>
    </r>
    <r>
      <rPr>
        <b/>
        <sz val="13"/>
        <color theme="1"/>
        <rFont val="Arial"/>
        <family val="2"/>
      </rPr>
      <t xml:space="preserve"> | SoftBank Group Corp. equity value of holdings</t>
    </r>
    <rPh sb="15" eb="16">
      <t>カブ</t>
    </rPh>
    <phoneticPr fontId="1"/>
  </si>
  <si>
    <t xml:space="preserve">*1 The presented interest-bearing debt excludes deposits for banking business (The Japan Net Bank.)
</t>
    <phoneticPr fontId="1"/>
  </si>
  <si>
    <t>*2 The presented interest-bearing debt only includes interest-bearing debt to third-parties.</t>
    <phoneticPr fontId="1"/>
  </si>
  <si>
    <t xml:space="preserve">*3 For hybrid bonds issued in Jul. 2017, 50% of outstanding amount, which is recorded as equity in consolidated B/S, is treated as debt. For hybrid bonds issued in Sep. 2016 and hybrid loan executed in Nov. 2017, 50% of outstanding amount, which is recorded as debt in consolidated B/S, is treated as equity. </t>
    <phoneticPr fontId="1"/>
  </si>
  <si>
    <t>*4 Of the cash proceeds amount of JPY 1.93t in related to investments transfer to SVF from SBG, cash proceeds for Uber of JPY 842.4bn (USD 7.7bn) was received from SVF cash position, since Uber had already transferred to SVF after a capital call.</t>
    <phoneticPr fontId="1"/>
  </si>
  <si>
    <r>
      <rPr>
        <sz val="11"/>
        <color theme="1"/>
        <rFont val="Meiryo UI"/>
        <family val="3"/>
        <charset val="128"/>
      </rPr>
      <t>アリババ</t>
    </r>
    <r>
      <rPr>
        <vertAlign val="superscript"/>
        <sz val="11"/>
        <color theme="1"/>
        <rFont val="Arial"/>
        <family val="2"/>
      </rPr>
      <t>*6</t>
    </r>
    <r>
      <rPr>
        <sz val="11"/>
        <color theme="1"/>
        <rFont val="Arial"/>
        <family val="2"/>
      </rPr>
      <t xml:space="preserve"> | Alibaba</t>
    </r>
    <r>
      <rPr>
        <vertAlign val="superscript"/>
        <sz val="11"/>
        <color theme="1"/>
        <rFont val="Arial"/>
        <family val="2"/>
      </rPr>
      <t>*6</t>
    </r>
    <phoneticPr fontId="1"/>
  </si>
  <si>
    <r>
      <rPr>
        <sz val="11"/>
        <color theme="1"/>
        <rFont val="Meiryo UI"/>
        <family val="3"/>
        <charset val="128"/>
      </rPr>
      <t>スプリント</t>
    </r>
    <r>
      <rPr>
        <vertAlign val="superscript"/>
        <sz val="11"/>
        <color theme="1"/>
        <rFont val="Arial"/>
        <family val="2"/>
      </rPr>
      <t>*7</t>
    </r>
    <r>
      <rPr>
        <sz val="11"/>
        <color theme="1"/>
        <rFont val="Arial"/>
        <family val="2"/>
      </rPr>
      <t xml:space="preserve"> | Sprint</t>
    </r>
    <r>
      <rPr>
        <vertAlign val="superscript"/>
        <sz val="11"/>
        <color theme="1"/>
        <rFont val="Arial"/>
        <family val="2"/>
      </rPr>
      <t>*7</t>
    </r>
    <phoneticPr fontId="1"/>
  </si>
  <si>
    <r>
      <t xml:space="preserve">(g) </t>
    </r>
    <r>
      <rPr>
        <b/>
        <sz val="11"/>
        <color theme="1"/>
        <rFont val="Meiryo UI"/>
        <family val="3"/>
        <charset val="128"/>
      </rPr>
      <t>ファンドを通じた投資資産</t>
    </r>
    <r>
      <rPr>
        <vertAlign val="superscript"/>
        <sz val="11"/>
        <color theme="1"/>
        <rFont val="Arial"/>
        <family val="2"/>
      </rPr>
      <t>*8</t>
    </r>
    <r>
      <rPr>
        <b/>
        <sz val="11"/>
        <color theme="1"/>
        <rFont val="Arial"/>
        <family val="2"/>
      </rPr>
      <t xml:space="preserve"> | Investment assets under SoftBank Vision Fund and Delta Fund</t>
    </r>
    <r>
      <rPr>
        <vertAlign val="superscript"/>
        <sz val="11"/>
        <color theme="1"/>
        <rFont val="Arial"/>
        <family val="2"/>
      </rPr>
      <t>*8</t>
    </r>
    <rPh sb="9" eb="10">
      <t>ツウ</t>
    </rPh>
    <rPh sb="12" eb="16">
      <t>トウシシサン</t>
    </rPh>
    <phoneticPr fontId="1"/>
  </si>
  <si>
    <r>
      <t xml:space="preserve">(h) </t>
    </r>
    <r>
      <rPr>
        <b/>
        <sz val="11"/>
        <color theme="1"/>
        <rFont val="Meiryo UI"/>
        <family val="3"/>
        <charset val="128"/>
      </rPr>
      <t>その他株式</t>
    </r>
    <r>
      <rPr>
        <vertAlign val="superscript"/>
        <sz val="11"/>
        <color theme="1"/>
        <rFont val="Arial"/>
        <family val="2"/>
      </rPr>
      <t>*9</t>
    </r>
    <r>
      <rPr>
        <b/>
        <sz val="11"/>
        <color theme="1"/>
        <rFont val="Arial"/>
        <family val="2"/>
      </rPr>
      <t xml:space="preserve"> | Other shares</t>
    </r>
    <r>
      <rPr>
        <vertAlign val="superscript"/>
        <sz val="11"/>
        <color theme="1"/>
        <rFont val="Arial"/>
        <family val="2"/>
      </rPr>
      <t>*9</t>
    </r>
    <rPh sb="6" eb="7">
      <t>タ</t>
    </rPh>
    <rPh sb="7" eb="9">
      <t>カブシキ</t>
    </rPh>
    <phoneticPr fontId="1"/>
  </si>
  <si>
    <t>※8 SVF: 以下の(a), (b)を合計し算出。(a) SVF: ソフトバンク・ビジョン・ファンドの保有資産価値相当におけるSBGの持分 + ジェネラル・パートナーとして当社が受け取る予定の成功報酬の見込金額等 (b) SBG及びデルタ・ファンドからSVFへの移管予定資産:  2019年1月以降にSBG及びデルタ・ファンドからSVFへ移管予定の資産について、SVFへの移管が完了した時点での</t>
    <rPh sb="106" eb="107">
      <t>トウ</t>
    </rPh>
    <phoneticPr fontId="1"/>
  </si>
  <si>
    <t>※9 主にSBGが保有する未上場株式の公正価値に基づいて算出</t>
    <rPh sb="3" eb="4">
      <t>オモ</t>
    </rPh>
    <rPh sb="9" eb="11">
      <t>ホユウ</t>
    </rPh>
    <rPh sb="13" eb="16">
      <t>ミジョウジョウ</t>
    </rPh>
    <rPh sb="16" eb="18">
      <t>カブシキ</t>
    </rPh>
    <rPh sb="19" eb="21">
      <t>コウセイ</t>
    </rPh>
    <rPh sb="21" eb="23">
      <t>カチ</t>
    </rPh>
    <rPh sb="24" eb="25">
      <t>モト</t>
    </rPh>
    <rPh sb="28" eb="30">
      <t>サンシュツ</t>
    </rPh>
    <phoneticPr fontId="1"/>
  </si>
  <si>
    <t>*7 Sprint: calculated by multiplying the share price of T-mobile US, Inc. by the exchange ratio: 0.10256 on the premise of a future merger</t>
    <phoneticPr fontId="1"/>
  </si>
  <si>
    <t>*8 SVF: calculated by the sum of (a) and (b) as follows. (a) SVF: Value equivalent to SBG’s portion of SVF’s holding value + Performance Fee accrued and payable to SBG, etc. (b) Transfer Assets to SVF from SBG and Delta Fund: Value of unlisted shares, which are currently held by SBG or Delta Fund and planning to be transferred to SVF 
             after January 2019, is calculated by the estimated value equivalent to SBG’s portion of SVF’s future holding value at completion of the respective transfer.</t>
    <phoneticPr fontId="1"/>
  </si>
  <si>
    <t>*9 Calculated mostly based on the fair value of SBG’s unlisted holdings.</t>
    <phoneticPr fontId="1"/>
  </si>
  <si>
    <t>※6 アリババ：他社株強制転換証券に供されている株式を除いたSBGの保有株式数に同社株式の株価を乗じて算出</t>
    <phoneticPr fontId="1"/>
  </si>
  <si>
    <t>※7 スプリント: T-Mobile US, Inc.との合併を前提に、T-Mobile US, Inc. 株価×交換比率0.10256により算出</t>
    <phoneticPr fontId="1"/>
  </si>
  <si>
    <t>*6 Alibaba: calculated by multiplying the number of Alibaba shares held by SBG (excluding those pledge for Mandatory Exchangeable Trust Securities) by the share price of Alibaba.</t>
    <phoneticPr fontId="1"/>
  </si>
  <si>
    <r>
      <rPr>
        <b/>
        <sz val="11"/>
        <rFont val="Meiryo UI"/>
        <family val="3"/>
        <charset val="128"/>
      </rPr>
      <t>連結</t>
    </r>
    <r>
      <rPr>
        <b/>
        <sz val="11"/>
        <rFont val="Arial"/>
        <family val="2"/>
      </rPr>
      <t>BS</t>
    </r>
    <r>
      <rPr>
        <b/>
        <sz val="11"/>
        <rFont val="Meiryo UI"/>
        <family val="3"/>
        <charset val="128"/>
      </rPr>
      <t>の有利子負債</t>
    </r>
    <r>
      <rPr>
        <b/>
        <vertAlign val="superscript"/>
        <sz val="11"/>
        <rFont val="Arial"/>
        <family val="2"/>
      </rPr>
      <t>*1</t>
    </r>
    <r>
      <rPr>
        <b/>
        <sz val="11"/>
        <rFont val="Arial"/>
        <family val="2"/>
      </rPr>
      <t>| Interest-bearing debt in consolidated B/S</t>
    </r>
    <r>
      <rPr>
        <b/>
        <vertAlign val="superscript"/>
        <sz val="11"/>
        <rFont val="Arial"/>
        <family val="2"/>
      </rPr>
      <t>*1</t>
    </r>
    <rPh sb="0" eb="2">
      <t>レンケツ</t>
    </rPh>
    <rPh sb="5" eb="6">
      <t>ユウ</t>
    </rPh>
    <rPh sb="6" eb="8">
      <t>リシ</t>
    </rPh>
    <rPh sb="8" eb="10">
      <t>フサイ</t>
    </rPh>
    <phoneticPr fontId="1"/>
  </si>
  <si>
    <r>
      <t>(</t>
    </r>
    <r>
      <rPr>
        <sz val="11"/>
        <rFont val="Meiryo UI"/>
        <family val="3"/>
        <charset val="128"/>
      </rPr>
      <t>ー</t>
    </r>
    <r>
      <rPr>
        <sz val="11"/>
        <rFont val="Arial"/>
        <family val="2"/>
      </rPr>
      <t>) 2017</t>
    </r>
    <r>
      <rPr>
        <sz val="11"/>
        <rFont val="Meiryo UI"/>
        <family val="3"/>
        <charset val="128"/>
      </rPr>
      <t>年</t>
    </r>
    <r>
      <rPr>
        <sz val="11"/>
        <rFont val="Arial"/>
        <family val="2"/>
      </rPr>
      <t>11</t>
    </r>
    <r>
      <rPr>
        <sz val="11"/>
        <rFont val="Meiryo UI"/>
        <family val="3"/>
        <charset val="128"/>
      </rPr>
      <t>月に実行したハイブリッドローンの</t>
    </r>
    <r>
      <rPr>
        <sz val="11"/>
        <rFont val="Arial"/>
        <family val="2"/>
      </rPr>
      <t>50</t>
    </r>
    <r>
      <rPr>
        <sz val="11"/>
        <rFont val="Meiryo UI"/>
        <family val="3"/>
        <charset val="128"/>
      </rPr>
      <t>％</t>
    </r>
    <r>
      <rPr>
        <vertAlign val="superscript"/>
        <sz val="11"/>
        <rFont val="Arial"/>
        <family val="2"/>
      </rPr>
      <t>*2</t>
    </r>
    <r>
      <rPr>
        <sz val="11"/>
        <rFont val="Arial"/>
        <family val="2"/>
      </rPr>
      <t xml:space="preserve"> | 50% of Hybrid Loan executed in Nov 2017</t>
    </r>
    <r>
      <rPr>
        <vertAlign val="superscript"/>
        <sz val="11"/>
        <rFont val="Arial"/>
        <family val="2"/>
      </rPr>
      <t>*2</t>
    </r>
    <phoneticPr fontId="1"/>
  </si>
  <si>
    <r>
      <t>(</t>
    </r>
    <r>
      <rPr>
        <sz val="11"/>
        <rFont val="Meiryo UI"/>
        <family val="3"/>
        <charset val="128"/>
      </rPr>
      <t>＋</t>
    </r>
    <r>
      <rPr>
        <sz val="11"/>
        <rFont val="Arial"/>
        <family val="2"/>
      </rPr>
      <t xml:space="preserve">) </t>
    </r>
    <r>
      <rPr>
        <sz val="11"/>
        <rFont val="Meiryo UI"/>
        <family val="3"/>
        <charset val="128"/>
      </rPr>
      <t>その他の調整額</t>
    </r>
    <r>
      <rPr>
        <vertAlign val="superscript"/>
        <sz val="11"/>
        <rFont val="Arial"/>
        <family val="2"/>
      </rPr>
      <t>*3</t>
    </r>
    <r>
      <rPr>
        <sz val="11"/>
        <rFont val="Arial"/>
        <family val="2"/>
      </rPr>
      <t xml:space="preserve"> | Other adjustments</t>
    </r>
    <r>
      <rPr>
        <vertAlign val="superscript"/>
        <sz val="11"/>
        <rFont val="Arial"/>
        <family val="2"/>
      </rPr>
      <t>*3</t>
    </r>
    <rPh sb="6" eb="7">
      <t>タ</t>
    </rPh>
    <rPh sb="8" eb="10">
      <t>チョウセイ</t>
    </rPh>
    <rPh sb="10" eb="11">
      <t>ガク</t>
    </rPh>
    <phoneticPr fontId="1"/>
  </si>
  <si>
    <r>
      <rPr>
        <b/>
        <sz val="11"/>
        <rFont val="Meiryo UI"/>
        <family val="3"/>
        <charset val="128"/>
      </rPr>
      <t>調整後</t>
    </r>
    <r>
      <rPr>
        <b/>
        <sz val="11"/>
        <rFont val="Arial"/>
        <family val="2"/>
      </rPr>
      <t>EBITDA (</t>
    </r>
    <r>
      <rPr>
        <b/>
        <sz val="11"/>
        <rFont val="Meiryo UI"/>
        <family val="3"/>
        <charset val="128"/>
      </rPr>
      <t>直近</t>
    </r>
    <r>
      <rPr>
        <b/>
        <sz val="11"/>
        <rFont val="Arial"/>
        <family val="2"/>
      </rPr>
      <t>12</t>
    </r>
    <r>
      <rPr>
        <b/>
        <sz val="11"/>
        <rFont val="Meiryo UI"/>
        <family val="3"/>
        <charset val="128"/>
      </rPr>
      <t>カ月累計</t>
    </r>
    <r>
      <rPr>
        <b/>
        <sz val="11"/>
        <rFont val="Arial"/>
        <family val="2"/>
      </rPr>
      <t>)</t>
    </r>
    <r>
      <rPr>
        <b/>
        <vertAlign val="superscript"/>
        <sz val="11"/>
        <rFont val="Arial"/>
        <family val="2"/>
      </rPr>
      <t>*4</t>
    </r>
    <r>
      <rPr>
        <b/>
        <sz val="11"/>
        <rFont val="Arial"/>
        <family val="2"/>
      </rPr>
      <t xml:space="preserve"> | Adj. EBITDA (LTM)</t>
    </r>
    <r>
      <rPr>
        <b/>
        <vertAlign val="superscript"/>
        <sz val="11"/>
        <rFont val="Arial"/>
        <family val="2"/>
      </rPr>
      <t>*4</t>
    </r>
    <phoneticPr fontId="1"/>
  </si>
  <si>
    <r>
      <t xml:space="preserve">*1 </t>
    </r>
    <r>
      <rPr>
        <sz val="11"/>
        <rFont val="Meiryo UI"/>
        <family val="3"/>
        <charset val="128"/>
      </rPr>
      <t>ジャパンネット銀行の銀行業の預金は、</t>
    </r>
    <r>
      <rPr>
        <sz val="11"/>
        <rFont val="Arial"/>
        <family val="2"/>
      </rPr>
      <t>BS</t>
    </r>
    <r>
      <rPr>
        <sz val="11"/>
        <rFont val="Meiryo UI"/>
        <family val="3"/>
        <charset val="128"/>
      </rPr>
      <t>の有利子負債に含まない</t>
    </r>
    <r>
      <rPr>
        <sz val="11"/>
        <rFont val="Arial"/>
        <family val="2"/>
      </rPr>
      <t xml:space="preserve">    *2  2017</t>
    </r>
    <r>
      <rPr>
        <sz val="11"/>
        <rFont val="Meiryo UI"/>
        <family val="3"/>
        <charset val="128"/>
      </rPr>
      <t>年</t>
    </r>
    <r>
      <rPr>
        <sz val="11"/>
        <rFont val="Arial"/>
        <family val="2"/>
      </rPr>
      <t>9</t>
    </r>
    <r>
      <rPr>
        <sz val="11"/>
        <rFont val="Meiryo UI"/>
        <family val="3"/>
        <charset val="128"/>
      </rPr>
      <t>月末には未計上だが、レバレッジの計算には考慮</t>
    </r>
    <rPh sb="10" eb="12">
      <t>ギンコウ</t>
    </rPh>
    <rPh sb="13" eb="15">
      <t>ギンコウ</t>
    </rPh>
    <rPh sb="15" eb="16">
      <t>ギョウ</t>
    </rPh>
    <rPh sb="17" eb="19">
      <t>ヨキン</t>
    </rPh>
    <rPh sb="24" eb="25">
      <t>ユウ</t>
    </rPh>
    <rPh sb="25" eb="27">
      <t>リシ</t>
    </rPh>
    <rPh sb="27" eb="29">
      <t>フサイ</t>
    </rPh>
    <rPh sb="30" eb="31">
      <t>フク</t>
    </rPh>
    <phoneticPr fontId="1"/>
  </si>
  <si>
    <r>
      <t xml:space="preserve">*3 </t>
    </r>
    <r>
      <rPr>
        <sz val="11"/>
        <rFont val="Meiryo UI"/>
        <family val="3"/>
        <charset val="128"/>
      </rPr>
      <t>受領予定の</t>
    </r>
    <r>
      <rPr>
        <sz val="11"/>
        <rFont val="Arial"/>
        <family val="2"/>
      </rPr>
      <t xml:space="preserve">Supercell Oy </t>
    </r>
    <r>
      <rPr>
        <sz val="11"/>
        <rFont val="Meiryo UI"/>
        <family val="3"/>
        <charset val="128"/>
      </rPr>
      <t>売却代金とソフトバンク・ビジョン・ファンドへの移管が決定されている投資の回収予定代金を含む</t>
    </r>
    <r>
      <rPr>
        <sz val="11"/>
        <rFont val="Arial"/>
        <family val="2"/>
      </rPr>
      <t xml:space="preserve">     *4 FY2017Q1</t>
    </r>
    <r>
      <rPr>
        <sz val="11"/>
        <rFont val="Meiryo UI"/>
        <family val="3"/>
        <charset val="128"/>
      </rPr>
      <t>のアームは年換算値で算出</t>
    </r>
    <r>
      <rPr>
        <sz val="11"/>
        <rFont val="Arial"/>
        <family val="2"/>
      </rPr>
      <t xml:space="preserve"> </t>
    </r>
    <rPh sb="87" eb="88">
      <t>トシ</t>
    </rPh>
    <rPh sb="88" eb="90">
      <t>カンザン</t>
    </rPh>
    <rPh sb="90" eb="91">
      <t>アタイ</t>
    </rPh>
    <rPh sb="92" eb="94">
      <t>サンシュツ</t>
    </rPh>
    <phoneticPr fontId="1"/>
  </si>
  <si>
    <t>*1 Deposits of bank business at Japan Net Bank are not included in interest-bearing debt in B/S.  *2 Is not recorded as of the end of Sep 2017, but is considered in the leverage calculation.
*3 Includes expected proceeds from sale of Supercell Oy and cash to be recovered for investments that had been agreed to be transferred to SVF. *4 Arm figures in FY2017Q1 are calculated on a annualized basis.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</si>
</sst>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0%"/>
    <numFmt numFmtId="177" formatCode="#,##0_ "/>
    <numFmt numFmtId="178" formatCode="#,##0_);\(#,##0\)"/>
    <numFmt numFmtId="179" formatCode="#,##0.00_ "/>
    <numFmt numFmtId="180" formatCode="#,##0.0_ "/>
    <numFmt numFmtId="181" formatCode="0_);[Red]\(0\)"/>
    <numFmt numFmtId="182" formatCode="0.00_);[Red]\(0.00\)"/>
    <numFmt numFmtId="183" formatCode="_(* #,##0,,_);_(* \(#,##0,,\);_(* &quot;-&quot;??_);_(@_)"/>
    <numFmt numFmtId="184" formatCode="#,##0_ ;[Red]\-#,##0\ "/>
    <numFmt numFmtId="185" formatCode="#,###;\-#,###;\-"/>
    <numFmt numFmtId="186" formatCode="#,###.0;\-#,###.0;\-"/>
    <numFmt numFmtId="187" formatCode="#,##0.0;[Red]\-#,##0.0"/>
    <numFmt numFmtId="188" formatCode="yyyy&quot;年&quot;m&quot;月&quot;d&quot;日&quot;;@"/>
    <numFmt numFmtId="189" formatCode="0.000_);[Red]\(0.000\)"/>
    <numFmt numFmtId="190" formatCode="&quot;$&quot;#,##0&quot;mn&quot;"/>
    <numFmt numFmtId="191" formatCode="&quot;€&quot;#,##0&quot;mn&quot;"/>
    <numFmt numFmtId="192" formatCode="[$-F800]dddd\,\ mmmm\ dd\,\ yyyy"/>
    <numFmt numFmtId="193" formatCode="0.000_ "/>
    <numFmt numFmtId="194" formatCode="[$-409]mmmm\ d\,\ yyyy;@"/>
    <numFmt numFmtId="195" formatCode="mmm\ dd\,\ yyyy"/>
  </numFmts>
  <fonts count="83"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20"/>
      <color theme="1"/>
      <name val="Meiryo UI"/>
      <family val="3"/>
      <charset val="128"/>
    </font>
    <font>
      <sz val="11"/>
      <color theme="1"/>
      <name val="Arial"/>
      <family val="2"/>
    </font>
    <font>
      <b/>
      <sz val="11"/>
      <color theme="1"/>
      <name val="Meiryo UI"/>
      <family val="3"/>
      <charset val="128"/>
    </font>
    <font>
      <b/>
      <sz val="12"/>
      <color theme="1"/>
      <name val="Meiryo UI"/>
      <family val="3"/>
      <charset val="128"/>
    </font>
    <font>
      <b/>
      <sz val="11"/>
      <color theme="1"/>
      <name val="Arial"/>
      <family val="2"/>
    </font>
    <font>
      <sz val="11"/>
      <color theme="1"/>
      <name val="游ゴシック"/>
      <family val="2"/>
      <charset val="128"/>
      <scheme val="minor"/>
    </font>
    <font>
      <sz val="11"/>
      <name val="ＭＳ Ｐゴシック"/>
      <family val="3"/>
      <charset val="128"/>
    </font>
    <font>
      <sz val="6"/>
      <name val="ＭＳ Ｐゴシック"/>
      <family val="3"/>
      <charset val="128"/>
    </font>
    <font>
      <b/>
      <sz val="12"/>
      <name val="Meiryo UI"/>
      <family val="3"/>
      <charset val="128"/>
    </font>
    <font>
      <sz val="12"/>
      <name val="Meiryo UI"/>
      <family val="3"/>
      <charset val="128"/>
    </font>
    <font>
      <sz val="11"/>
      <name val="Meiryo UI"/>
      <family val="3"/>
      <charset val="128"/>
    </font>
    <font>
      <b/>
      <sz val="14"/>
      <color theme="1"/>
      <name val="Meiryo UI"/>
      <family val="3"/>
      <charset val="128"/>
    </font>
    <font>
      <sz val="11"/>
      <name val="Arial"/>
      <family val="2"/>
    </font>
    <font>
      <sz val="18"/>
      <color theme="3"/>
      <name val="游ゴシック Light"/>
      <family val="2"/>
      <charset val="128"/>
      <scheme val="major"/>
    </font>
    <font>
      <b/>
      <sz val="11"/>
      <name val="Meiryo UI"/>
      <family val="3"/>
      <charset val="128"/>
    </font>
    <font>
      <sz val="10"/>
      <name val="Meiryo UI"/>
      <family val="3"/>
      <charset val="128"/>
    </font>
    <font>
      <b/>
      <sz val="20"/>
      <name val="Meiryo UI"/>
      <family val="3"/>
      <charset val="128"/>
    </font>
    <font>
      <b/>
      <sz val="11"/>
      <name val="Helv"/>
      <family val="2"/>
    </font>
    <font>
      <b/>
      <sz val="10"/>
      <color indexed="10"/>
      <name val="Arial"/>
      <family val="2"/>
    </font>
    <font>
      <b/>
      <sz val="11"/>
      <name val="Arial"/>
      <family val="2"/>
    </font>
    <font>
      <sz val="12"/>
      <name val="Arial"/>
      <family val="2"/>
    </font>
    <font>
      <sz val="10"/>
      <color rgb="FFFF0000"/>
      <name val="Arial"/>
      <family val="2"/>
    </font>
    <font>
      <b/>
      <sz val="22"/>
      <name val="Arial"/>
      <family val="2"/>
    </font>
    <font>
      <b/>
      <sz val="20"/>
      <name val="Arial"/>
      <family val="2"/>
    </font>
    <font>
      <sz val="20"/>
      <name val="Arial"/>
      <family val="2"/>
    </font>
    <font>
      <b/>
      <sz val="12"/>
      <name val="Arial"/>
      <family val="2"/>
    </font>
    <font>
      <b/>
      <sz val="11"/>
      <name val="ＭＳ Ｐゴシック"/>
      <family val="3"/>
      <charset val="128"/>
    </font>
    <font>
      <sz val="10"/>
      <name val="Arial"/>
      <family val="2"/>
    </font>
    <font>
      <b/>
      <sz val="10"/>
      <name val="Arial"/>
      <family val="2"/>
    </font>
    <font>
      <i/>
      <sz val="10"/>
      <name val="Arial"/>
      <family val="2"/>
    </font>
    <font>
      <sz val="10"/>
      <color theme="1"/>
      <name val="Arial"/>
      <family val="2"/>
    </font>
    <font>
      <b/>
      <sz val="10"/>
      <color theme="1"/>
      <name val="Arial"/>
      <family val="2"/>
    </font>
    <font>
      <i/>
      <sz val="10"/>
      <color theme="1"/>
      <name val="Arial"/>
      <family val="2"/>
    </font>
    <font>
      <b/>
      <i/>
      <sz val="10"/>
      <name val="Arial"/>
      <family val="2"/>
    </font>
    <font>
      <b/>
      <sz val="26"/>
      <color indexed="48"/>
      <name val="Arial"/>
      <family val="2"/>
    </font>
    <font>
      <b/>
      <i/>
      <sz val="11"/>
      <name val="Arial"/>
      <family val="2"/>
    </font>
    <font>
      <i/>
      <sz val="11"/>
      <name val="Arial"/>
      <family val="2"/>
    </font>
    <font>
      <b/>
      <sz val="14"/>
      <color theme="1"/>
      <name val="Arial"/>
      <family val="2"/>
    </font>
    <font>
      <b/>
      <sz val="20"/>
      <color theme="1"/>
      <name val="Arial"/>
      <family val="2"/>
    </font>
    <font>
      <b/>
      <sz val="12"/>
      <color theme="1"/>
      <name val="Arial"/>
      <family val="2"/>
    </font>
    <font>
      <b/>
      <sz val="14"/>
      <name val="Arial"/>
      <family val="2"/>
    </font>
    <font>
      <sz val="8"/>
      <name val="Arial"/>
      <family val="2"/>
    </font>
    <font>
      <b/>
      <sz val="26"/>
      <color theme="1"/>
      <name val="Meiryo UI"/>
      <family val="3"/>
      <charset val="128"/>
    </font>
    <font>
      <sz val="20"/>
      <color rgb="FFFF0000"/>
      <name val="Meiryo UI"/>
      <family val="3"/>
      <charset val="128"/>
    </font>
    <font>
      <b/>
      <sz val="22"/>
      <color rgb="FFFF0000"/>
      <name val="ＭＳ Ｐゴシック"/>
      <family val="3"/>
      <charset val="128"/>
    </font>
    <font>
      <b/>
      <sz val="8"/>
      <name val="Arial"/>
      <family val="2"/>
    </font>
    <font>
      <b/>
      <sz val="28"/>
      <color theme="1"/>
      <name val="Arial"/>
      <family val="2"/>
    </font>
    <font>
      <b/>
      <sz val="26"/>
      <color theme="1"/>
      <name val="Arial"/>
      <family val="2"/>
    </font>
    <font>
      <b/>
      <sz val="16"/>
      <color theme="1"/>
      <name val="Arial"/>
      <family val="2"/>
    </font>
    <font>
      <sz val="9"/>
      <color theme="1"/>
      <name val="Arial"/>
      <family val="2"/>
    </font>
    <font>
      <b/>
      <sz val="22"/>
      <color theme="0"/>
      <name val="Arial"/>
      <family val="2"/>
    </font>
    <font>
      <sz val="36"/>
      <color theme="0"/>
      <name val="Arial"/>
      <family val="2"/>
    </font>
    <font>
      <b/>
      <sz val="30"/>
      <color theme="0"/>
      <name val="Meiryo UI"/>
      <family val="3"/>
      <charset val="128"/>
    </font>
    <font>
      <b/>
      <sz val="14"/>
      <name val="Meiryo UI"/>
      <family val="3"/>
      <charset val="128"/>
    </font>
    <font>
      <b/>
      <sz val="16"/>
      <name val="Arial"/>
      <family val="2"/>
    </font>
    <font>
      <b/>
      <sz val="30"/>
      <color theme="0"/>
      <name val="Arial"/>
      <family val="2"/>
    </font>
    <font>
      <sz val="11"/>
      <color theme="1"/>
      <name val="Arial"/>
      <family val="3"/>
      <charset val="128"/>
    </font>
    <font>
      <b/>
      <sz val="12"/>
      <name val="Helv"/>
      <family val="2"/>
    </font>
    <font>
      <i/>
      <sz val="11"/>
      <color theme="1"/>
      <name val="Arial"/>
      <family val="2"/>
    </font>
    <font>
      <sz val="12"/>
      <color theme="1"/>
      <name val="Arial"/>
      <family val="2"/>
    </font>
    <font>
      <vertAlign val="superscript"/>
      <sz val="11"/>
      <name val="Arial"/>
      <family val="2"/>
    </font>
    <font>
      <b/>
      <vertAlign val="superscript"/>
      <sz val="11"/>
      <name val="Arial"/>
      <family val="2"/>
    </font>
    <font>
      <vertAlign val="superscript"/>
      <sz val="11"/>
      <color theme="1"/>
      <name val="Arial"/>
      <family val="2"/>
    </font>
    <font>
      <sz val="12"/>
      <color theme="1"/>
      <name val="Meiryo UI"/>
      <family val="3"/>
      <charset val="128"/>
    </font>
    <font>
      <sz val="11"/>
      <color rgb="FFFF0000"/>
      <name val="Meiryo UI"/>
      <family val="3"/>
      <charset val="128"/>
    </font>
    <font>
      <sz val="11"/>
      <color rgb="FFFF0000"/>
      <name val="Arial"/>
      <family val="2"/>
    </font>
    <font>
      <b/>
      <sz val="11"/>
      <color rgb="FFFF0000"/>
      <name val="Arial"/>
      <family val="2"/>
    </font>
    <font>
      <sz val="12"/>
      <color rgb="FFFF0000"/>
      <name val="Arial"/>
      <family val="2"/>
    </font>
    <font>
      <vertAlign val="superscript"/>
      <sz val="12"/>
      <name val="Arial"/>
      <family val="2"/>
    </font>
    <font>
      <strike/>
      <sz val="11"/>
      <color rgb="FFFF0000"/>
      <name val="Arial"/>
      <family val="2"/>
    </font>
    <font>
      <b/>
      <sz val="11"/>
      <color rgb="FF000000"/>
      <name val="Arial"/>
      <family val="2"/>
    </font>
    <font>
      <sz val="7"/>
      <color rgb="FF000000"/>
      <name val="Arial"/>
      <family val="2"/>
    </font>
    <font>
      <sz val="11"/>
      <color rgb="FF000000"/>
      <name val="Arial"/>
      <family val="2"/>
    </font>
    <font>
      <sz val="11"/>
      <color rgb="FF000000"/>
      <name val="Meiryo UI"/>
      <family val="3"/>
      <charset val="128"/>
    </font>
    <font>
      <b/>
      <sz val="11"/>
      <color theme="1"/>
      <name val="ＭＳ Ｐゴシック"/>
      <family val="3"/>
      <charset val="128"/>
    </font>
    <font>
      <b/>
      <sz val="18"/>
      <color theme="0"/>
      <name val="Arial"/>
      <family val="2"/>
    </font>
    <font>
      <sz val="11"/>
      <color theme="1"/>
      <name val="ＭＳ Ｐゴシック"/>
      <family val="3"/>
      <charset val="128"/>
    </font>
    <font>
      <b/>
      <sz val="13"/>
      <color theme="1"/>
      <name val="Arial"/>
      <family val="2"/>
    </font>
    <font>
      <b/>
      <sz val="13"/>
      <color theme="1"/>
      <name val="ＭＳ Ｐゴシック"/>
      <family val="3"/>
      <charset val="128"/>
    </font>
    <font>
      <b/>
      <sz val="13"/>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BFBFBF"/>
        <bgColor rgb="FF000000"/>
      </patternFill>
    </fill>
    <fill>
      <patternFill patternType="solid">
        <fgColor theme="0"/>
        <bgColor rgb="FF000000"/>
      </patternFill>
    </fill>
    <fill>
      <patternFill patternType="solid">
        <fgColor theme="0" tint="-0.499984740745262"/>
        <bgColor indexed="64"/>
      </patternFill>
    </fill>
  </fills>
  <borders count="18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top/>
      <bottom/>
      <diagonal/>
    </border>
    <border>
      <left style="medium">
        <color auto="1"/>
      </left>
      <right style="thin">
        <color auto="1"/>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double">
        <color auto="1"/>
      </bottom>
      <diagonal/>
    </border>
    <border>
      <left style="thin">
        <color auto="1"/>
      </left>
      <right/>
      <top style="medium">
        <color auto="1"/>
      </top>
      <bottom/>
      <diagonal/>
    </border>
    <border>
      <left/>
      <right/>
      <top style="double">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bottom style="double">
        <color auto="1"/>
      </bottom>
      <diagonal/>
    </border>
    <border>
      <left style="thin">
        <color auto="1"/>
      </left>
      <right/>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double">
        <color auto="1"/>
      </bottom>
      <diagonal/>
    </border>
    <border>
      <left style="medium">
        <color auto="1"/>
      </left>
      <right style="medium">
        <color auto="1"/>
      </right>
      <top/>
      <bottom style="double">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thin">
        <color auto="1"/>
      </right>
      <top/>
      <bottom style="double">
        <color auto="1"/>
      </bottom>
      <diagonal/>
    </border>
    <border>
      <left style="medium">
        <color auto="1"/>
      </left>
      <right style="thin">
        <color auto="1"/>
      </right>
      <top/>
      <bottom style="thin">
        <color auto="1"/>
      </bottom>
      <diagonal/>
    </border>
    <border>
      <left style="medium">
        <color auto="1"/>
      </left>
      <right/>
      <top style="double">
        <color auto="1"/>
      </top>
      <bottom style="thin">
        <color auto="1"/>
      </bottom>
      <diagonal/>
    </border>
    <border>
      <left style="medium">
        <color auto="1"/>
      </left>
      <right/>
      <top style="thin">
        <color auto="1"/>
      </top>
      <bottom style="double">
        <color auto="1"/>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thin">
        <color auto="1"/>
      </bottom>
      <diagonal/>
    </border>
    <border>
      <left/>
      <right/>
      <top/>
      <bottom style="medium">
        <color auto="1"/>
      </bottom>
      <diagonal/>
    </border>
    <border>
      <left/>
      <right/>
      <top style="thin">
        <color auto="1"/>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top/>
      <bottom/>
      <diagonal/>
    </border>
    <border>
      <left style="thin">
        <color auto="1"/>
      </left>
      <right style="thin">
        <color auto="1"/>
      </right>
      <top/>
      <bottom/>
      <diagonal/>
    </border>
    <border>
      <left style="medium">
        <color auto="1"/>
      </left>
      <right/>
      <top style="double">
        <color auto="1"/>
      </top>
      <bottom style="double">
        <color auto="1"/>
      </bottom>
      <diagonal/>
    </border>
    <border>
      <left/>
      <right/>
      <top style="double">
        <color auto="1"/>
      </top>
      <bottom style="double">
        <color auto="1"/>
      </bottom>
      <diagonal/>
    </border>
    <border>
      <left/>
      <right/>
      <top style="medium">
        <color auto="1"/>
      </top>
      <bottom style="medium">
        <color auto="1"/>
      </bottom>
      <diagonal/>
    </border>
    <border>
      <left style="medium">
        <color auto="1"/>
      </left>
      <right style="medium">
        <color auto="1"/>
      </right>
      <top style="thin">
        <color auto="1"/>
      </top>
      <bottom/>
      <diagonal/>
    </border>
    <border diagonalUp="1">
      <left style="thin">
        <color auto="1"/>
      </left>
      <right style="thin">
        <color auto="1"/>
      </right>
      <top/>
      <bottom/>
      <diagonal style="thin">
        <color auto="1"/>
      </diagonal>
    </border>
    <border diagonalUp="1">
      <left style="thin">
        <color auto="1"/>
      </left>
      <right style="thin">
        <color auto="1"/>
      </right>
      <top/>
      <bottom style="medium">
        <color auto="1"/>
      </bottom>
      <diagonal style="thin">
        <color auto="1"/>
      </diagonal>
    </border>
    <border>
      <left/>
      <right/>
      <top/>
      <bottom style="double">
        <color auto="1"/>
      </bottom>
      <diagonal/>
    </border>
    <border>
      <left style="thin">
        <color auto="1"/>
      </left>
      <right/>
      <top style="double">
        <color auto="1"/>
      </top>
      <bottom/>
      <diagonal/>
    </border>
    <border>
      <left/>
      <right style="medium">
        <color auto="1"/>
      </right>
      <top style="thin">
        <color auto="1"/>
      </top>
      <bottom style="thin">
        <color auto="1"/>
      </bottom>
      <diagonal/>
    </border>
    <border>
      <left style="medium">
        <color auto="1"/>
      </left>
      <right style="medium">
        <color auto="1"/>
      </right>
      <top style="medium">
        <color auto="1"/>
      </top>
      <bottom style="thin">
        <color theme="0" tint="-0.499984740745262"/>
      </bottom>
      <diagonal/>
    </border>
    <border>
      <left style="medium">
        <color auto="1"/>
      </left>
      <right/>
      <top style="medium">
        <color auto="1"/>
      </top>
      <bottom style="thin">
        <color theme="0" tint="-0.499984740745262"/>
      </bottom>
      <diagonal/>
    </border>
    <border>
      <left/>
      <right/>
      <top style="medium">
        <color auto="1"/>
      </top>
      <bottom style="thin">
        <color theme="0" tint="-0.499984740745262"/>
      </bottom>
      <diagonal/>
    </border>
    <border>
      <left/>
      <right style="medium">
        <color auto="1"/>
      </right>
      <top style="medium">
        <color auto="1"/>
      </top>
      <bottom style="thin">
        <color theme="0" tint="-0.499984740745262"/>
      </bottom>
      <diagonal/>
    </border>
    <border>
      <left style="medium">
        <color auto="1"/>
      </left>
      <right style="medium">
        <color auto="1"/>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auto="1"/>
      </left>
      <right/>
      <top/>
      <bottom style="thin">
        <color theme="0" tint="-0.499984740745262"/>
      </bottom>
      <diagonal/>
    </border>
    <border>
      <left/>
      <right style="medium">
        <color auto="1"/>
      </right>
      <top/>
      <bottom style="thin">
        <color theme="0" tint="-0.499984740745262"/>
      </bottom>
      <diagonal/>
    </border>
    <border>
      <left style="medium">
        <color auto="1"/>
      </left>
      <right style="medium">
        <color auto="1"/>
      </right>
      <top style="thin">
        <color theme="0" tint="-0.499984740745262"/>
      </top>
      <bottom style="medium">
        <color auto="1"/>
      </bottom>
      <diagonal/>
    </border>
    <border>
      <left style="thin">
        <color theme="0" tint="-0.499984740745262"/>
      </left>
      <right style="thin">
        <color theme="0" tint="-0.499984740745262"/>
      </right>
      <top style="thin">
        <color theme="0" tint="-0.499984740745262"/>
      </top>
      <bottom style="medium">
        <color auto="1"/>
      </bottom>
      <diagonal/>
    </border>
    <border>
      <left style="medium">
        <color auto="1"/>
      </left>
      <right style="thin">
        <color theme="0" tint="-0.499984740745262"/>
      </right>
      <top/>
      <bottom style="medium">
        <color auto="1"/>
      </bottom>
      <diagonal/>
    </border>
    <border>
      <left style="thin">
        <color theme="0" tint="-0.499984740745262"/>
      </left>
      <right/>
      <top/>
      <bottom style="medium">
        <color auto="1"/>
      </bottom>
      <diagonal/>
    </border>
    <border>
      <left style="thin">
        <color theme="0" tint="-0.499984740745262"/>
      </left>
      <right style="thin">
        <color theme="0" tint="-0.499984740745262"/>
      </right>
      <top style="medium">
        <color auto="1"/>
      </top>
      <bottom/>
      <diagonal/>
    </border>
    <border>
      <left style="medium">
        <color auto="1"/>
      </left>
      <right style="thin">
        <color theme="0" tint="-0.499984740745262"/>
      </right>
      <top style="medium">
        <color auto="1"/>
      </top>
      <bottom/>
      <diagonal/>
    </border>
    <border>
      <left style="thin">
        <color theme="0" tint="-0.499984740745262"/>
      </left>
      <right style="medium">
        <color auto="1"/>
      </right>
      <top style="medium">
        <color auto="1"/>
      </top>
      <bottom/>
      <diagonal/>
    </border>
    <border>
      <left style="thin">
        <color theme="0" tint="-0.499984740745262"/>
      </left>
      <right style="thin">
        <color theme="0" tint="-0.499984740745262"/>
      </right>
      <top/>
      <bottom/>
      <diagonal/>
    </border>
    <border>
      <left style="medium">
        <color auto="1"/>
      </left>
      <right style="thin">
        <color theme="0" tint="-0.499984740745262"/>
      </right>
      <top/>
      <bottom/>
      <diagonal/>
    </border>
    <border>
      <left style="thin">
        <color theme="0" tint="-0.499984740745262"/>
      </left>
      <right style="medium">
        <color auto="1"/>
      </right>
      <top/>
      <bottom/>
      <diagonal/>
    </border>
    <border>
      <left style="medium">
        <color auto="1"/>
      </left>
      <right style="medium">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auto="1"/>
      </left>
      <right style="thin">
        <color theme="0" tint="-0.499984740745262"/>
      </right>
      <top/>
      <bottom style="thin">
        <color theme="0" tint="-0.499984740745262"/>
      </bottom>
      <diagonal/>
    </border>
    <border>
      <left style="thin">
        <color theme="0" tint="-0.499984740745262"/>
      </left>
      <right style="medium">
        <color auto="1"/>
      </right>
      <top/>
      <bottom style="thin">
        <color theme="0" tint="-0.499984740745262"/>
      </bottom>
      <diagonal/>
    </border>
    <border>
      <left style="medium">
        <color auto="1"/>
      </left>
      <right style="medium">
        <color auto="1"/>
      </right>
      <top style="thin">
        <color theme="0" tint="-0.499984740745262"/>
      </top>
      <bottom/>
      <diagonal/>
    </border>
    <border>
      <left style="thin">
        <color theme="0" tint="-0.499984740745262"/>
      </left>
      <right style="thin">
        <color theme="0" tint="-0.499984740745262"/>
      </right>
      <top/>
      <bottom style="medium">
        <color auto="1"/>
      </bottom>
      <diagonal/>
    </border>
    <border>
      <left style="thin">
        <color theme="0" tint="-0.499984740745262"/>
      </left>
      <right style="medium">
        <color auto="1"/>
      </right>
      <top/>
      <bottom style="medium">
        <color auto="1"/>
      </bottom>
      <diagonal/>
    </border>
    <border>
      <left style="thin">
        <color theme="0" tint="-0.499984740745262"/>
      </left>
      <right style="thin">
        <color theme="0" tint="-0.499984740745262"/>
      </right>
      <top/>
      <bottom style="thin">
        <color auto="1"/>
      </bottom>
      <diagonal/>
    </border>
    <border>
      <left style="medium">
        <color auto="1"/>
      </left>
      <right style="thin">
        <color theme="0" tint="-0.499984740745262"/>
      </right>
      <top/>
      <bottom style="thin">
        <color auto="1"/>
      </bottom>
      <diagonal/>
    </border>
    <border>
      <left style="thin">
        <color theme="0" tint="-0.499984740745262"/>
      </left>
      <right style="medium">
        <color auto="1"/>
      </right>
      <top/>
      <bottom style="thin">
        <color auto="1"/>
      </bottom>
      <diagonal/>
    </border>
    <border>
      <left style="medium">
        <color auto="1"/>
      </left>
      <right/>
      <top style="thin">
        <color theme="0" tint="-0.499984740745262"/>
      </top>
      <bottom style="medium">
        <color auto="1"/>
      </bottom>
      <diagonal/>
    </border>
    <border>
      <left/>
      <right style="thin">
        <color theme="0" tint="-0.499984740745262"/>
      </right>
      <top style="thin">
        <color theme="0" tint="-0.499984740745262"/>
      </top>
      <bottom style="medium">
        <color auto="1"/>
      </bottom>
      <diagonal/>
    </border>
    <border>
      <left style="thin">
        <color theme="0" tint="-0.499984740745262"/>
      </left>
      <right/>
      <top style="thin">
        <color theme="0" tint="-0.499984740745262"/>
      </top>
      <bottom style="medium">
        <color auto="1"/>
      </bottom>
      <diagonal/>
    </border>
    <border>
      <left/>
      <right style="thin">
        <color theme="0" tint="-0.499984740745262"/>
      </right>
      <top style="medium">
        <color auto="1"/>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right style="thin">
        <color theme="0" tint="-0.499984740745262"/>
      </right>
      <top/>
      <bottom style="medium">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thin">
        <color auto="1"/>
      </top>
      <bottom style="double">
        <color auto="1"/>
      </bottom>
      <diagonal/>
    </border>
    <border diagonalUp="1">
      <left/>
      <right style="medium">
        <color auto="1"/>
      </right>
      <top/>
      <bottom/>
      <diagonal style="thin">
        <color auto="1"/>
      </diagonal>
    </border>
    <border>
      <left/>
      <right style="medium">
        <color auto="1"/>
      </right>
      <top/>
      <bottom style="thin">
        <color auto="1"/>
      </bottom>
      <diagonal/>
    </border>
    <border diagonalUp="1">
      <left/>
      <right style="medium">
        <color auto="1"/>
      </right>
      <top style="medium">
        <color auto="1"/>
      </top>
      <bottom/>
      <diagonal style="thin">
        <color auto="1"/>
      </diagonal>
    </border>
    <border diagonalUp="1">
      <left/>
      <right style="medium">
        <color auto="1"/>
      </right>
      <top/>
      <bottom style="thin">
        <color auto="1"/>
      </bottom>
      <diagonal style="thin">
        <color auto="1"/>
      </diagonal>
    </border>
    <border diagonalUp="1">
      <left/>
      <right style="medium">
        <color auto="1"/>
      </right>
      <top style="thin">
        <color auto="1"/>
      </top>
      <bottom/>
      <diagonal style="thin">
        <color auto="1"/>
      </diagonal>
    </border>
    <border diagonalUp="1">
      <left/>
      <right style="medium">
        <color auto="1"/>
      </right>
      <top/>
      <bottom style="medium">
        <color auto="1"/>
      </bottom>
      <diagonal style="thin">
        <color auto="1"/>
      </diagonal>
    </border>
    <border>
      <left/>
      <right style="medium">
        <color auto="1"/>
      </right>
      <top/>
      <bottom style="double">
        <color auto="1"/>
      </bottom>
      <diagonal/>
    </border>
    <border diagonalUp="1">
      <left/>
      <right/>
      <top/>
      <bottom/>
      <diagonal style="thin">
        <color auto="1"/>
      </diagonal>
    </border>
    <border diagonalUp="1">
      <left/>
      <right/>
      <top style="thin">
        <color auto="1"/>
      </top>
      <bottom style="medium">
        <color auto="1"/>
      </bottom>
      <diagonal style="thin">
        <color auto="1"/>
      </diagonal>
    </border>
    <border diagonalUp="1">
      <left/>
      <right/>
      <top style="thin">
        <color auto="1"/>
      </top>
      <bottom/>
      <diagonal style="thin">
        <color auto="1"/>
      </diagonal>
    </border>
    <border diagonalUp="1">
      <left/>
      <right/>
      <top/>
      <bottom style="medium">
        <color auto="1"/>
      </bottom>
      <diagonal style="thin">
        <color auto="1"/>
      </diagonal>
    </border>
    <border diagonalUp="1">
      <left/>
      <right style="medium">
        <color auto="1"/>
      </right>
      <top style="thin">
        <color auto="1"/>
      </top>
      <bottom style="medium">
        <color auto="1"/>
      </bottom>
      <diagonal style="thin">
        <color auto="1"/>
      </diagonal>
    </border>
    <border diagonalUp="1">
      <left/>
      <right style="medium">
        <color auto="1"/>
      </right>
      <top style="medium">
        <color auto="1"/>
      </top>
      <bottom style="thin">
        <color auto="1"/>
      </bottom>
      <diagonal style="thin">
        <color auto="1"/>
      </diagonal>
    </border>
    <border diagonalUp="1">
      <left/>
      <right/>
      <top style="medium">
        <color auto="1"/>
      </top>
      <bottom/>
      <diagonal style="thin">
        <color auto="1"/>
      </diagonal>
    </border>
    <border diagonalUp="1">
      <left/>
      <right/>
      <top/>
      <bottom style="thin">
        <color auto="1"/>
      </bottom>
      <diagonal style="thin">
        <color auto="1"/>
      </diagonal>
    </border>
    <border diagonalUp="1">
      <left/>
      <right/>
      <top style="medium">
        <color auto="1"/>
      </top>
      <bottom style="thin">
        <color auto="1"/>
      </bottom>
      <diagonal style="thin">
        <color auto="1"/>
      </diagonal>
    </border>
    <border>
      <left style="medium">
        <color auto="1"/>
      </left>
      <right/>
      <top style="double">
        <color auto="1"/>
      </top>
      <bottom style="medium">
        <color auto="1"/>
      </bottom>
      <diagonal/>
    </border>
    <border>
      <left/>
      <right/>
      <top style="double">
        <color auto="1"/>
      </top>
      <bottom style="medium">
        <color auto="1"/>
      </bottom>
      <diagonal/>
    </border>
    <border>
      <left style="medium">
        <color auto="1"/>
      </left>
      <right/>
      <top style="thin">
        <color auto="1"/>
      </top>
      <bottom/>
      <diagonal/>
    </border>
    <border>
      <left/>
      <right/>
      <top style="double">
        <color auto="1"/>
      </top>
      <bottom/>
      <diagonal/>
    </border>
    <border>
      <left/>
      <right/>
      <top style="dashed">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diagonalUp="1">
      <left style="thin">
        <color auto="1"/>
      </left>
      <right style="thin">
        <color auto="1"/>
      </right>
      <top style="medium">
        <color auto="1"/>
      </top>
      <bottom/>
      <diagonal style="thin">
        <color auto="1"/>
      </diagonal>
    </border>
    <border>
      <left/>
      <right style="thin">
        <color auto="1"/>
      </right>
      <top/>
      <bottom style="thin">
        <color auto="1"/>
      </bottom>
      <diagonal/>
    </border>
    <border>
      <left style="medium">
        <color auto="1"/>
      </left>
      <right/>
      <top style="medium">
        <color auto="1"/>
      </top>
      <bottom style="medium">
        <color auto="1"/>
      </bottom>
      <diagonal/>
    </border>
    <border>
      <left/>
      <right style="thin">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bottom/>
      <diagonal/>
    </border>
    <border>
      <left style="thin">
        <color auto="1"/>
      </left>
      <right style="thin">
        <color auto="1"/>
      </right>
      <top style="medium">
        <color auto="1"/>
      </top>
      <bottom/>
      <diagonal/>
    </border>
    <border diagonalUp="1">
      <left style="thin">
        <color auto="1"/>
      </left>
      <right style="thin">
        <color auto="1"/>
      </right>
      <top/>
      <bottom style="thin">
        <color auto="1"/>
      </bottom>
      <diagonal style="thin">
        <color auto="1"/>
      </diagonal>
    </border>
    <border>
      <left style="medium">
        <color auto="1"/>
      </left>
      <right style="medium">
        <color auto="1"/>
      </right>
      <top style="dashed">
        <color auto="1"/>
      </top>
      <bottom style="thin">
        <color auto="1"/>
      </bottom>
      <diagonal/>
    </border>
    <border>
      <left style="thin">
        <color auto="1"/>
      </left>
      <right/>
      <top style="dashed">
        <color auto="1"/>
      </top>
      <bottom style="thin">
        <color auto="1"/>
      </bottom>
      <diagonal/>
    </border>
    <border>
      <left/>
      <right style="thin">
        <color auto="1"/>
      </right>
      <top/>
      <bottom/>
      <diagonal/>
    </border>
    <border>
      <left/>
      <right style="thin">
        <color auto="1"/>
      </right>
      <top style="thin">
        <color auto="1"/>
      </top>
      <bottom style="double">
        <color auto="1"/>
      </bottom>
      <diagonal/>
    </border>
    <border>
      <left/>
      <right style="thin">
        <color auto="1"/>
      </right>
      <top style="double">
        <color auto="1"/>
      </top>
      <bottom style="thin">
        <color auto="1"/>
      </bottom>
      <diagonal/>
    </border>
    <border>
      <left/>
      <right style="thin">
        <color auto="1"/>
      </right>
      <top style="double">
        <color auto="1"/>
      </top>
      <bottom style="double">
        <color auto="1"/>
      </bottom>
      <diagonal/>
    </border>
    <border>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top style="medium">
        <color auto="1"/>
      </top>
      <bottom style="medium">
        <color auto="1"/>
      </bottom>
      <diagonal/>
    </border>
    <border diagonalUp="1">
      <left style="thin">
        <color auto="1"/>
      </left>
      <right/>
      <top style="thin">
        <color auto="1"/>
      </top>
      <bottom style="thin">
        <color auto="1"/>
      </bottom>
      <diagonal style="thin">
        <color auto="1"/>
      </diagonal>
    </border>
    <border>
      <left/>
      <right style="thin">
        <color auto="1"/>
      </right>
      <top/>
      <bottom style="double">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double">
        <color auto="1"/>
      </bottom>
      <diagonal/>
    </border>
    <border>
      <left style="thin">
        <color auto="1"/>
      </left>
      <right style="medium">
        <color auto="1"/>
      </right>
      <top/>
      <bottom style="double">
        <color auto="1"/>
      </bottom>
      <diagonal/>
    </border>
    <border>
      <left style="medium">
        <color indexed="64"/>
      </left>
      <right style="medium">
        <color indexed="64"/>
      </right>
      <top style="double">
        <color auto="1"/>
      </top>
      <bottom style="medium">
        <color indexed="64"/>
      </bottom>
      <diagonal/>
    </border>
    <border diagonalUp="1">
      <left/>
      <right style="thin">
        <color auto="1"/>
      </right>
      <top style="thin">
        <color auto="1"/>
      </top>
      <bottom style="thin">
        <color auto="1"/>
      </bottom>
      <diagonal style="thin">
        <color auto="1"/>
      </diagonal>
    </border>
    <border diagonalUp="1">
      <left/>
      <right style="thin">
        <color auto="1"/>
      </right>
      <top style="thin">
        <color auto="1"/>
      </top>
      <bottom/>
      <diagonal style="thin">
        <color auto="1"/>
      </diagonal>
    </border>
    <border diagonalUp="1">
      <left/>
      <right style="thin">
        <color auto="1"/>
      </right>
      <top/>
      <bottom style="medium">
        <color auto="1"/>
      </bottom>
      <diagonal style="thin">
        <color auto="1"/>
      </diagonal>
    </border>
    <border diagonalUp="1">
      <left/>
      <right style="thin">
        <color auto="1"/>
      </right>
      <top/>
      <bottom/>
      <diagonal style="thin">
        <color auto="1"/>
      </diagonal>
    </border>
    <border diagonalUp="1">
      <left/>
      <right style="thin">
        <color auto="1"/>
      </right>
      <top style="thin">
        <color auto="1"/>
      </top>
      <bottom style="medium">
        <color auto="1"/>
      </bottom>
      <diagonal style="thin">
        <color auto="1"/>
      </diagonal>
    </border>
    <border>
      <left/>
      <right style="thin">
        <color auto="1"/>
      </right>
      <top style="dashed">
        <color auto="1"/>
      </top>
      <bottom style="thin">
        <color auto="1"/>
      </bottom>
      <diagonal/>
    </border>
    <border>
      <left style="thin">
        <color auto="1"/>
      </left>
      <right style="medium">
        <color auto="1"/>
      </right>
      <top style="medium">
        <color auto="1"/>
      </top>
      <bottom/>
      <diagonal/>
    </border>
    <border>
      <left style="thin">
        <color auto="1"/>
      </left>
      <right style="medium">
        <color auto="1"/>
      </right>
      <top style="dashed">
        <color auto="1"/>
      </top>
      <bottom style="thin">
        <color auto="1"/>
      </bottom>
      <diagonal/>
    </border>
    <border diagonalUp="1">
      <left/>
      <right style="thin">
        <color auto="1"/>
      </right>
      <top style="medium">
        <color auto="1"/>
      </top>
      <bottom/>
      <diagonal style="thin">
        <color auto="1"/>
      </diagonal>
    </border>
    <border diagonalUp="1">
      <left/>
      <right style="thin">
        <color auto="1"/>
      </right>
      <top/>
      <bottom style="thin">
        <color auto="1"/>
      </bottom>
      <diagonal style="thin">
        <color auto="1"/>
      </diagonal>
    </border>
    <border>
      <left style="thin">
        <color auto="1"/>
      </left>
      <right style="medium">
        <color auto="1"/>
      </right>
      <top style="medium">
        <color auto="1"/>
      </top>
      <bottom style="medium">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medium">
        <color auto="1"/>
      </bottom>
      <diagonal/>
    </border>
    <border>
      <left/>
      <right/>
      <top style="hair">
        <color auto="1"/>
      </top>
      <bottom style="thin">
        <color auto="1"/>
      </bottom>
      <diagonal/>
    </border>
    <border>
      <left/>
      <right/>
      <top/>
      <bottom style="hair">
        <color auto="1"/>
      </bottom>
      <diagonal/>
    </border>
    <border>
      <left/>
      <right/>
      <top style="hair">
        <color auto="1"/>
      </top>
      <bottom/>
      <diagonal/>
    </border>
    <border>
      <left/>
      <right/>
      <top/>
      <bottom style="dotted">
        <color auto="1"/>
      </bottom>
      <diagonal/>
    </border>
    <border>
      <left/>
      <right/>
      <top style="thick">
        <color auto="1"/>
      </top>
      <bottom/>
      <diagonal/>
    </border>
    <border diagonalUp="1">
      <left style="medium">
        <color auto="1"/>
      </left>
      <right style="thin">
        <color auto="1"/>
      </right>
      <top style="thin">
        <color auto="1"/>
      </top>
      <bottom/>
      <diagonal style="thin">
        <color auto="1"/>
      </diagonal>
    </border>
    <border diagonalUp="1">
      <left style="medium">
        <color auto="1"/>
      </left>
      <right style="thin">
        <color auto="1"/>
      </right>
      <top/>
      <bottom style="medium">
        <color auto="1"/>
      </bottom>
      <diagonal style="thin">
        <color auto="1"/>
      </diagonal>
    </border>
    <border diagonalUp="1">
      <left style="medium">
        <color auto="1"/>
      </left>
      <right style="thin">
        <color auto="1"/>
      </right>
      <top/>
      <bottom/>
      <diagonal style="thin">
        <color auto="1"/>
      </diagonal>
    </border>
    <border>
      <left/>
      <right style="thin">
        <color auto="1"/>
      </right>
      <top style="medium">
        <color indexed="64"/>
      </top>
      <bottom style="medium">
        <color indexed="64"/>
      </bottom>
      <diagonal/>
    </border>
  </borders>
  <cellStyleXfs count="10">
    <xf numFmtId="0" fontId="0" fillId="0" borderId="0">
      <alignment vertical="center"/>
    </xf>
    <xf numFmtId="38" fontId="8" fillId="0" borderId="0" applyFont="0" applyFill="0" applyBorder="0" applyAlignment="0" applyProtection="0">
      <alignment vertical="center"/>
    </xf>
    <xf numFmtId="0" fontId="9" fillId="0" borderId="0"/>
    <xf numFmtId="38" fontId="9" fillId="0" borderId="0" applyFont="0" applyFill="0" applyBorder="0" applyAlignment="0" applyProtection="0"/>
    <xf numFmtId="0" fontId="9" fillId="0" borderId="0">
      <alignment vertical="center"/>
    </xf>
    <xf numFmtId="38" fontId="8" fillId="0" borderId="0" applyFont="0" applyFill="0" applyBorder="0" applyAlignment="0" applyProtection="0">
      <alignment vertical="center"/>
    </xf>
    <xf numFmtId="0" fontId="9" fillId="0" borderId="0"/>
    <xf numFmtId="38" fontId="9" fillId="0" borderId="0" applyFont="0" applyFill="0" applyBorder="0" applyAlignment="0" applyProtection="0"/>
    <xf numFmtId="0" fontId="9" fillId="0" borderId="0">
      <alignment vertical="center"/>
    </xf>
    <xf numFmtId="9" fontId="8" fillId="0" borderId="0" applyFont="0" applyFill="0" applyBorder="0" applyAlignment="0" applyProtection="0">
      <alignment vertical="center"/>
    </xf>
  </cellStyleXfs>
  <cellXfs count="1514">
    <xf numFmtId="0" fontId="0" fillId="0" borderId="0" xfId="0">
      <alignment vertical="center"/>
    </xf>
    <xf numFmtId="0" fontId="4" fillId="3" borderId="39" xfId="0" applyFont="1" applyFill="1" applyBorder="1">
      <alignment vertical="center"/>
    </xf>
    <xf numFmtId="0" fontId="4" fillId="3" borderId="14" xfId="0" applyFont="1" applyFill="1" applyBorder="1">
      <alignment vertical="center"/>
    </xf>
    <xf numFmtId="0" fontId="4" fillId="3" borderId="16" xfId="0" applyFont="1" applyFill="1" applyBorder="1">
      <alignment vertical="center"/>
    </xf>
    <xf numFmtId="0" fontId="4" fillId="0" borderId="0" xfId="0" applyFont="1" applyFill="1" applyBorder="1">
      <alignment vertical="center"/>
    </xf>
    <xf numFmtId="0" fontId="4" fillId="2" borderId="0" xfId="0" applyFont="1" applyFill="1" applyBorder="1">
      <alignment vertical="center"/>
    </xf>
    <xf numFmtId="0" fontId="7" fillId="2" borderId="0" xfId="0" applyFont="1" applyFill="1" applyBorder="1">
      <alignment vertical="center"/>
    </xf>
    <xf numFmtId="0" fontId="7" fillId="0" borderId="0" xfId="0" applyFont="1" applyFill="1" applyBorder="1">
      <alignment vertical="center"/>
    </xf>
    <xf numFmtId="31"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4" fillId="2" borderId="0" xfId="0" applyFont="1" applyFill="1" applyBorder="1" applyAlignment="1">
      <alignment horizontal="center" vertical="center"/>
    </xf>
    <xf numFmtId="177" fontId="7" fillId="2" borderId="22" xfId="0" applyNumberFormat="1" applyFont="1" applyFill="1" applyBorder="1">
      <alignment vertical="center"/>
    </xf>
    <xf numFmtId="177" fontId="7" fillId="2" borderId="13" xfId="0" applyNumberFormat="1" applyFont="1" applyFill="1" applyBorder="1">
      <alignment vertical="center"/>
    </xf>
    <xf numFmtId="177" fontId="7" fillId="2" borderId="1" xfId="0" applyNumberFormat="1" applyFont="1" applyFill="1" applyBorder="1">
      <alignment vertical="center"/>
    </xf>
    <xf numFmtId="177" fontId="7" fillId="2" borderId="2" xfId="0" applyNumberFormat="1" applyFont="1" applyFill="1" applyBorder="1">
      <alignment vertical="center"/>
    </xf>
    <xf numFmtId="177" fontId="7" fillId="2" borderId="32" xfId="0" applyNumberFormat="1" applyFont="1" applyFill="1" applyBorder="1">
      <alignment vertical="center"/>
    </xf>
    <xf numFmtId="177" fontId="7" fillId="2" borderId="27" xfId="0" applyNumberFormat="1" applyFont="1" applyFill="1" applyBorder="1">
      <alignment vertical="center"/>
    </xf>
    <xf numFmtId="177" fontId="7" fillId="2" borderId="36" xfId="0" applyNumberFormat="1" applyFont="1" applyFill="1" applyBorder="1">
      <alignment vertical="center"/>
    </xf>
    <xf numFmtId="176" fontId="7" fillId="2" borderId="2" xfId="0" applyNumberFormat="1" applyFont="1" applyFill="1" applyBorder="1">
      <alignment vertical="center"/>
    </xf>
    <xf numFmtId="176" fontId="7" fillId="2" borderId="26" xfId="0" applyNumberFormat="1" applyFont="1" applyFill="1" applyBorder="1">
      <alignment vertical="center"/>
    </xf>
    <xf numFmtId="176" fontId="7" fillId="2" borderId="32" xfId="0" applyNumberFormat="1" applyFont="1" applyFill="1" applyBorder="1">
      <alignment vertical="center"/>
    </xf>
    <xf numFmtId="177" fontId="7" fillId="2" borderId="1" xfId="0" applyNumberFormat="1" applyFont="1" applyFill="1" applyBorder="1" applyAlignment="1">
      <alignment horizontal="right" vertical="center"/>
    </xf>
    <xf numFmtId="176" fontId="7" fillId="2" borderId="1" xfId="0" applyNumberFormat="1" applyFont="1" applyFill="1" applyBorder="1" applyAlignment="1">
      <alignment horizontal="right" vertical="center"/>
    </xf>
    <xf numFmtId="0" fontId="7" fillId="3" borderId="39" xfId="0" applyFont="1" applyFill="1" applyBorder="1">
      <alignment vertical="center"/>
    </xf>
    <xf numFmtId="177" fontId="7" fillId="2" borderId="8" xfId="0" applyNumberFormat="1" applyFont="1" applyFill="1" applyBorder="1">
      <alignment vertical="center"/>
    </xf>
    <xf numFmtId="177" fontId="7" fillId="2" borderId="34" xfId="0" applyNumberFormat="1" applyFont="1" applyFill="1" applyBorder="1">
      <alignment vertical="center"/>
    </xf>
    <xf numFmtId="177" fontId="7" fillId="3" borderId="39" xfId="0" applyNumberFormat="1" applyFont="1" applyFill="1" applyBorder="1">
      <alignment vertical="center"/>
    </xf>
    <xf numFmtId="177" fontId="7" fillId="2" borderId="5" xfId="0" applyNumberFormat="1" applyFont="1" applyFill="1" applyBorder="1">
      <alignment vertical="center"/>
    </xf>
    <xf numFmtId="179" fontId="7" fillId="2" borderId="8" xfId="0" applyNumberFormat="1" applyFont="1" applyFill="1" applyBorder="1">
      <alignment vertical="center"/>
    </xf>
    <xf numFmtId="10" fontId="7" fillId="2" borderId="8" xfId="0" applyNumberFormat="1" applyFont="1" applyFill="1" applyBorder="1">
      <alignment vertical="center"/>
    </xf>
    <xf numFmtId="10" fontId="7" fillId="2" borderId="2" xfId="0" applyNumberFormat="1" applyFont="1" applyFill="1" applyBorder="1">
      <alignment vertical="center"/>
    </xf>
    <xf numFmtId="10" fontId="7" fillId="2" borderId="36" xfId="0" applyNumberFormat="1" applyFont="1" applyFill="1" applyBorder="1">
      <alignment vertical="center"/>
    </xf>
    <xf numFmtId="177" fontId="7" fillId="2" borderId="34" xfId="0" applyNumberFormat="1" applyFont="1" applyFill="1" applyBorder="1" applyAlignment="1">
      <alignment horizontal="right" vertical="center"/>
    </xf>
    <xf numFmtId="177" fontId="7" fillId="3" borderId="3" xfId="0" applyNumberFormat="1" applyFont="1" applyFill="1" applyBorder="1">
      <alignment vertical="center"/>
    </xf>
    <xf numFmtId="177" fontId="7" fillId="3" borderId="3" xfId="0" applyNumberFormat="1" applyFont="1" applyFill="1" applyBorder="1" applyAlignment="1">
      <alignment vertical="center"/>
    </xf>
    <xf numFmtId="177" fontId="7" fillId="3" borderId="68" xfId="0" applyNumberFormat="1" applyFont="1" applyFill="1" applyBorder="1">
      <alignment vertical="center"/>
    </xf>
    <xf numFmtId="177" fontId="7" fillId="2" borderId="35" xfId="0" applyNumberFormat="1" applyFont="1" applyFill="1" applyBorder="1">
      <alignment vertical="center"/>
    </xf>
    <xf numFmtId="0" fontId="15" fillId="2" borderId="0" xfId="0" applyFont="1" applyFill="1" applyBorder="1">
      <alignment vertical="center"/>
    </xf>
    <xf numFmtId="0" fontId="15" fillId="2" borderId="11" xfId="0" applyFont="1" applyFill="1" applyBorder="1">
      <alignment vertical="center"/>
    </xf>
    <xf numFmtId="177" fontId="7" fillId="3" borderId="14" xfId="0" applyNumberFormat="1" applyFont="1" applyFill="1" applyBorder="1">
      <alignment vertical="center"/>
    </xf>
    <xf numFmtId="177" fontId="7" fillId="3" borderId="16" xfId="0" applyNumberFormat="1" applyFont="1" applyFill="1" applyBorder="1">
      <alignment vertical="center"/>
    </xf>
    <xf numFmtId="0" fontId="7" fillId="3" borderId="14" xfId="0" applyFont="1" applyFill="1" applyBorder="1">
      <alignment vertical="center"/>
    </xf>
    <xf numFmtId="0" fontId="7" fillId="3" borderId="16" xfId="0" applyFont="1" applyFill="1" applyBorder="1">
      <alignment vertical="center"/>
    </xf>
    <xf numFmtId="179" fontId="7" fillId="3" borderId="14" xfId="0" applyNumberFormat="1" applyFont="1" applyFill="1" applyBorder="1">
      <alignment vertical="center"/>
    </xf>
    <xf numFmtId="177" fontId="7" fillId="0" borderId="68" xfId="0" applyNumberFormat="1" applyFont="1" applyBorder="1" applyAlignment="1">
      <alignment horizontal="right" vertical="center"/>
    </xf>
    <xf numFmtId="176" fontId="7" fillId="0" borderId="68" xfId="0" applyNumberFormat="1" applyFont="1" applyBorder="1" applyAlignment="1">
      <alignment horizontal="right" vertical="center"/>
    </xf>
    <xf numFmtId="177" fontId="7" fillId="0" borderId="106" xfId="0" applyNumberFormat="1" applyFont="1" applyBorder="1" applyAlignment="1">
      <alignment horizontal="right" vertical="center"/>
    </xf>
    <xf numFmtId="178" fontId="7" fillId="0" borderId="109" xfId="0" applyNumberFormat="1" applyFont="1" applyBorder="1">
      <alignment vertical="center"/>
    </xf>
    <xf numFmtId="178" fontId="7" fillId="0" borderId="107" xfId="0" applyNumberFormat="1" applyFont="1" applyBorder="1">
      <alignment vertical="center"/>
    </xf>
    <xf numFmtId="177" fontId="7" fillId="2" borderId="68" xfId="0" applyNumberFormat="1" applyFont="1" applyFill="1" applyBorder="1">
      <alignment vertical="center"/>
    </xf>
    <xf numFmtId="177" fontId="7" fillId="2" borderId="105" xfId="0" applyNumberFormat="1" applyFont="1" applyFill="1" applyBorder="1">
      <alignment vertical="center"/>
    </xf>
    <xf numFmtId="177" fontId="7" fillId="2" borderId="107" xfId="0" applyNumberFormat="1" applyFont="1" applyFill="1" applyBorder="1">
      <alignment vertical="center"/>
    </xf>
    <xf numFmtId="177" fontId="7" fillId="2" borderId="109" xfId="0" applyNumberFormat="1" applyFont="1" applyFill="1" applyBorder="1">
      <alignment vertical="center"/>
    </xf>
    <xf numFmtId="177" fontId="7" fillId="2" borderId="106" xfId="0" applyNumberFormat="1" applyFont="1" applyFill="1" applyBorder="1">
      <alignment vertical="center"/>
    </xf>
    <xf numFmtId="177" fontId="7" fillId="2" borderId="16" xfId="0" applyNumberFormat="1" applyFont="1" applyFill="1" applyBorder="1" applyAlignment="1">
      <alignment horizontal="right" vertical="center"/>
    </xf>
    <xf numFmtId="177" fontId="7" fillId="2" borderId="68" xfId="0" applyNumberFormat="1" applyFont="1" applyFill="1" applyBorder="1" applyAlignment="1">
      <alignment horizontal="right" vertical="center"/>
    </xf>
    <xf numFmtId="177" fontId="7" fillId="2" borderId="106" xfId="0" applyNumberFormat="1" applyFont="1" applyFill="1" applyBorder="1" applyAlignment="1">
      <alignment horizontal="right" vertical="center"/>
    </xf>
    <xf numFmtId="177" fontId="7" fillId="3" borderId="40" xfId="0" applyNumberFormat="1" applyFont="1" applyFill="1" applyBorder="1">
      <alignment vertical="center"/>
    </xf>
    <xf numFmtId="10" fontId="7" fillId="2" borderId="109" xfId="0" applyNumberFormat="1" applyFont="1" applyFill="1" applyBorder="1">
      <alignment vertical="center"/>
    </xf>
    <xf numFmtId="10" fontId="7" fillId="2" borderId="68" xfId="0" applyNumberFormat="1" applyFont="1" applyFill="1" applyBorder="1">
      <alignment vertical="center"/>
    </xf>
    <xf numFmtId="178" fontId="7" fillId="0" borderId="16" xfId="0" applyNumberFormat="1" applyFont="1" applyBorder="1" applyAlignment="1">
      <alignment horizontal="right" vertical="center"/>
    </xf>
    <xf numFmtId="176" fontId="7" fillId="0" borderId="107" xfId="0" applyNumberFormat="1" applyFont="1" applyBorder="1" applyAlignment="1">
      <alignment horizontal="right" vertical="center"/>
    </xf>
    <xf numFmtId="177" fontId="7" fillId="2" borderId="5" xfId="0" applyNumberFormat="1" applyFont="1" applyFill="1" applyBorder="1" applyAlignment="1">
      <alignment horizontal="right" vertical="center"/>
    </xf>
    <xf numFmtId="177" fontId="7" fillId="2" borderId="105" xfId="0" applyNumberFormat="1" applyFont="1" applyFill="1" applyBorder="1" applyAlignment="1">
      <alignment horizontal="right" vertical="center"/>
    </xf>
    <xf numFmtId="177" fontId="7" fillId="0" borderId="68" xfId="0" applyNumberFormat="1" applyFont="1" applyFill="1" applyBorder="1">
      <alignment vertical="center"/>
    </xf>
    <xf numFmtId="177" fontId="7" fillId="0" borderId="68" xfId="0" applyNumberFormat="1" applyFont="1" applyBorder="1">
      <alignment vertical="center"/>
    </xf>
    <xf numFmtId="178" fontId="7" fillId="0" borderId="56" xfId="0" applyNumberFormat="1" applyFont="1" applyFill="1" applyBorder="1">
      <alignment vertical="center"/>
    </xf>
    <xf numFmtId="177" fontId="7" fillId="0" borderId="114" xfId="0" applyNumberFormat="1" applyFont="1" applyBorder="1">
      <alignment vertical="center"/>
    </xf>
    <xf numFmtId="177" fontId="7" fillId="0" borderId="1" xfId="0" applyNumberFormat="1" applyFont="1" applyBorder="1" applyAlignment="1">
      <alignment horizontal="right" vertical="center"/>
    </xf>
    <xf numFmtId="176" fontId="7" fillId="0" borderId="1" xfId="0" applyNumberFormat="1" applyFont="1" applyBorder="1" applyAlignment="1">
      <alignment horizontal="right" vertical="center"/>
    </xf>
    <xf numFmtId="177" fontId="7" fillId="0" borderId="18" xfId="0" applyNumberFormat="1" applyFont="1" applyBorder="1" applyAlignment="1">
      <alignment horizontal="right" vertical="center"/>
    </xf>
    <xf numFmtId="178" fontId="7" fillId="0" borderId="22" xfId="0" applyNumberFormat="1" applyFont="1" applyBorder="1" applyAlignment="1">
      <alignment horizontal="right" vertical="center"/>
    </xf>
    <xf numFmtId="176" fontId="7" fillId="0" borderId="26" xfId="0" applyNumberFormat="1" applyFont="1" applyBorder="1" applyAlignment="1">
      <alignment horizontal="right" vertical="center"/>
    </xf>
    <xf numFmtId="178" fontId="7" fillId="0" borderId="21" xfId="0" applyNumberFormat="1" applyFont="1" applyBorder="1">
      <alignment vertical="center"/>
    </xf>
    <xf numFmtId="177" fontId="7" fillId="0" borderId="1" xfId="0" applyNumberFormat="1" applyFont="1" applyBorder="1">
      <alignment vertical="center"/>
    </xf>
    <xf numFmtId="178" fontId="7" fillId="0" borderId="26" xfId="0" applyNumberFormat="1" applyFont="1" applyBorder="1">
      <alignment vertical="center"/>
    </xf>
    <xf numFmtId="177" fontId="7" fillId="0" borderId="29" xfId="0" applyNumberFormat="1" applyFont="1" applyBorder="1">
      <alignment vertical="center"/>
    </xf>
    <xf numFmtId="177" fontId="7" fillId="2" borderId="3" xfId="0" applyNumberFormat="1" applyFont="1" applyFill="1" applyBorder="1" applyAlignment="1">
      <alignment horizontal="right" vertical="center"/>
    </xf>
    <xf numFmtId="177" fontId="7" fillId="2" borderId="55" xfId="0" applyNumberFormat="1" applyFont="1" applyFill="1" applyBorder="1" applyAlignment="1">
      <alignment horizontal="right" vertical="center"/>
    </xf>
    <xf numFmtId="178" fontId="7" fillId="2" borderId="14" xfId="0" applyNumberFormat="1" applyFont="1" applyFill="1" applyBorder="1" applyAlignment="1">
      <alignment horizontal="right" vertical="center"/>
    </xf>
    <xf numFmtId="176" fontId="7" fillId="2" borderId="33" xfId="0" applyNumberFormat="1" applyFont="1" applyFill="1" applyBorder="1" applyAlignment="1">
      <alignment horizontal="right" vertical="center"/>
    </xf>
    <xf numFmtId="177" fontId="7" fillId="2" borderId="9" xfId="0" applyNumberFormat="1" applyFont="1" applyFill="1" applyBorder="1">
      <alignment vertical="center"/>
    </xf>
    <xf numFmtId="177" fontId="7" fillId="2" borderId="3" xfId="0" applyNumberFormat="1" applyFont="1" applyFill="1" applyBorder="1">
      <alignment vertical="center"/>
    </xf>
    <xf numFmtId="177" fontId="7" fillId="2" borderId="33" xfId="0" applyNumberFormat="1" applyFont="1" applyFill="1" applyBorder="1">
      <alignment vertical="center"/>
    </xf>
    <xf numFmtId="177" fontId="7" fillId="2" borderId="66" xfId="0" applyNumberFormat="1" applyFont="1" applyFill="1" applyBorder="1">
      <alignment vertical="center"/>
    </xf>
    <xf numFmtId="176" fontId="7" fillId="2" borderId="3" xfId="0" applyNumberFormat="1" applyFont="1" applyFill="1" applyBorder="1">
      <alignment vertical="center"/>
    </xf>
    <xf numFmtId="177" fontId="7" fillId="2" borderId="6" xfId="0" applyNumberFormat="1" applyFont="1" applyFill="1" applyBorder="1">
      <alignment vertical="center"/>
    </xf>
    <xf numFmtId="177" fontId="7" fillId="2" borderId="55" xfId="0" applyNumberFormat="1" applyFont="1" applyFill="1" applyBorder="1">
      <alignment vertical="center"/>
    </xf>
    <xf numFmtId="10" fontId="7" fillId="2" borderId="9" xfId="0" applyNumberFormat="1" applyFont="1" applyFill="1" applyBorder="1">
      <alignment vertical="center"/>
    </xf>
    <xf numFmtId="10" fontId="7" fillId="2" borderId="3" xfId="0" applyNumberFormat="1" applyFont="1" applyFill="1" applyBorder="1">
      <alignment vertical="center"/>
    </xf>
    <xf numFmtId="179" fontId="7" fillId="2" borderId="119" xfId="0" applyNumberFormat="1" applyFont="1" applyFill="1" applyBorder="1">
      <alignment vertical="center"/>
    </xf>
    <xf numFmtId="179" fontId="7" fillId="3" borderId="16" xfId="0" applyNumberFormat="1" applyFont="1" applyFill="1" applyBorder="1">
      <alignment vertical="center"/>
    </xf>
    <xf numFmtId="177" fontId="7" fillId="2" borderId="14" xfId="0" applyNumberFormat="1" applyFont="1" applyFill="1" applyBorder="1" applyAlignment="1">
      <alignment horizontal="right" vertical="center"/>
    </xf>
    <xf numFmtId="177" fontId="7" fillId="0" borderId="13" xfId="0" applyNumberFormat="1" applyFont="1" applyFill="1" applyBorder="1">
      <alignment vertical="center"/>
    </xf>
    <xf numFmtId="177" fontId="7" fillId="0" borderId="2" xfId="0" applyNumberFormat="1" applyFont="1" applyFill="1" applyBorder="1">
      <alignment vertical="center"/>
    </xf>
    <xf numFmtId="177" fontId="7" fillId="0" borderId="32" xfId="0" applyNumberFormat="1" applyFont="1" applyFill="1" applyBorder="1">
      <alignment vertical="center"/>
    </xf>
    <xf numFmtId="177" fontId="7" fillId="0" borderId="36" xfId="0" applyNumberFormat="1" applyFont="1" applyFill="1" applyBorder="1">
      <alignment vertical="center"/>
    </xf>
    <xf numFmtId="177" fontId="7" fillId="0" borderId="16" xfId="0" applyNumberFormat="1" applyFont="1" applyFill="1" applyBorder="1">
      <alignment vertical="center"/>
    </xf>
    <xf numFmtId="177" fontId="7" fillId="0" borderId="107" xfId="0" applyNumberFormat="1" applyFont="1" applyFill="1" applyBorder="1">
      <alignment vertical="center"/>
    </xf>
    <xf numFmtId="177" fontId="7" fillId="0" borderId="56" xfId="0" applyNumberFormat="1" applyFont="1" applyFill="1" applyBorder="1">
      <alignment vertical="center"/>
    </xf>
    <xf numFmtId="177" fontId="7" fillId="0" borderId="14" xfId="0" applyNumberFormat="1" applyFont="1" applyFill="1" applyBorder="1">
      <alignment vertical="center"/>
    </xf>
    <xf numFmtId="177" fontId="7" fillId="0" borderId="54" xfId="0" applyNumberFormat="1" applyFont="1" applyFill="1" applyBorder="1">
      <alignment vertical="center"/>
    </xf>
    <xf numFmtId="177" fontId="7" fillId="0" borderId="34" xfId="0" applyNumberFormat="1" applyFont="1" applyFill="1" applyBorder="1">
      <alignment vertical="center"/>
    </xf>
    <xf numFmtId="177" fontId="7" fillId="0" borderId="8" xfId="0" applyNumberFormat="1" applyFont="1" applyFill="1" applyBorder="1">
      <alignment vertical="center"/>
    </xf>
    <xf numFmtId="177" fontId="7" fillId="0" borderId="16" xfId="5" applyNumberFormat="1" applyFont="1" applyFill="1" applyBorder="1">
      <alignment vertical="center"/>
    </xf>
    <xf numFmtId="177" fontId="7" fillId="0" borderId="68" xfId="5" applyNumberFormat="1" applyFont="1" applyFill="1" applyBorder="1">
      <alignment vertical="center"/>
    </xf>
    <xf numFmtId="177" fontId="7" fillId="0" borderId="106" xfId="5" applyNumberFormat="1" applyFont="1" applyFill="1" applyBorder="1">
      <alignment vertical="center"/>
    </xf>
    <xf numFmtId="177" fontId="7" fillId="2" borderId="120" xfId="1" applyNumberFormat="1" applyFont="1" applyFill="1" applyBorder="1">
      <alignment vertical="center"/>
    </xf>
    <xf numFmtId="177" fontId="7" fillId="0" borderId="109" xfId="0" applyNumberFormat="1" applyFont="1" applyFill="1" applyBorder="1">
      <alignment vertical="center"/>
    </xf>
    <xf numFmtId="9" fontId="7" fillId="0" borderId="68" xfId="0" applyNumberFormat="1" applyFont="1" applyFill="1" applyBorder="1">
      <alignment vertical="center"/>
    </xf>
    <xf numFmtId="9" fontId="7" fillId="0" borderId="106" xfId="0" applyNumberFormat="1" applyFont="1" applyFill="1" applyBorder="1">
      <alignment vertical="center"/>
    </xf>
    <xf numFmtId="177" fontId="7" fillId="0" borderId="5" xfId="0" applyNumberFormat="1" applyFont="1" applyFill="1" applyBorder="1">
      <alignment vertical="center"/>
    </xf>
    <xf numFmtId="177" fontId="7" fillId="0" borderId="14" xfId="5" applyNumberFormat="1" applyFont="1" applyFill="1" applyBorder="1">
      <alignment vertical="center"/>
    </xf>
    <xf numFmtId="177" fontId="7" fillId="0" borderId="3" xfId="5" applyNumberFormat="1" applyFont="1" applyFill="1" applyBorder="1">
      <alignment vertical="center"/>
    </xf>
    <xf numFmtId="177" fontId="7" fillId="0" borderId="55" xfId="5" applyNumberFormat="1" applyFont="1" applyFill="1" applyBorder="1">
      <alignment vertical="center"/>
    </xf>
    <xf numFmtId="177" fontId="7" fillId="2" borderId="123" xfId="1" applyNumberFormat="1" applyFont="1" applyFill="1" applyBorder="1">
      <alignment vertical="center"/>
    </xf>
    <xf numFmtId="177" fontId="7" fillId="0" borderId="9" xfId="0" applyNumberFormat="1" applyFont="1" applyFill="1" applyBorder="1">
      <alignment vertical="center"/>
    </xf>
    <xf numFmtId="9" fontId="7" fillId="0" borderId="3" xfId="0" applyNumberFormat="1" applyFont="1" applyFill="1" applyBorder="1">
      <alignment vertical="center"/>
    </xf>
    <xf numFmtId="9" fontId="7" fillId="0" borderId="55" xfId="0" applyNumberFormat="1" applyFont="1" applyFill="1" applyBorder="1">
      <alignment vertical="center"/>
    </xf>
    <xf numFmtId="177" fontId="7" fillId="2" borderId="6" xfId="0" applyNumberFormat="1" applyFont="1" applyFill="1" applyBorder="1" applyAlignment="1">
      <alignment horizontal="right" vertical="center"/>
    </xf>
    <xf numFmtId="31" fontId="4" fillId="2" borderId="0" xfId="0" applyNumberFormat="1" applyFont="1" applyFill="1" applyBorder="1" applyAlignment="1">
      <alignment horizontal="center" vertical="center"/>
    </xf>
    <xf numFmtId="0" fontId="7" fillId="2" borderId="54" xfId="0" applyFont="1" applyFill="1" applyBorder="1">
      <alignment vertical="center"/>
    </xf>
    <xf numFmtId="0" fontId="27" fillId="2" borderId="0" xfId="0" applyFont="1" applyFill="1" applyAlignment="1">
      <alignment vertical="center"/>
    </xf>
    <xf numFmtId="0" fontId="15" fillId="2" borderId="0" xfId="0" applyFont="1" applyFill="1" applyAlignment="1">
      <alignment vertical="center"/>
    </xf>
    <xf numFmtId="0" fontId="4" fillId="2" borderId="0" xfId="0" applyFont="1" applyFill="1">
      <alignment vertical="center"/>
    </xf>
    <xf numFmtId="0" fontId="7" fillId="2" borderId="0" xfId="0" applyFont="1" applyFill="1" applyAlignment="1">
      <alignment horizontal="right"/>
    </xf>
    <xf numFmtId="0" fontId="4" fillId="0" borderId="0" xfId="0" applyFont="1">
      <alignment vertical="center"/>
    </xf>
    <xf numFmtId="0" fontId="28" fillId="2" borderId="0" xfId="0" applyFont="1" applyFill="1" applyAlignment="1">
      <alignment vertical="center"/>
    </xf>
    <xf numFmtId="0" fontId="22" fillId="2" borderId="0" xfId="0" applyFont="1" applyFill="1" applyAlignment="1">
      <alignment vertical="center"/>
    </xf>
    <xf numFmtId="0" fontId="30" fillId="2" borderId="0" xfId="0" applyFont="1" applyFill="1" applyBorder="1" applyAlignment="1">
      <alignment vertical="center"/>
    </xf>
    <xf numFmtId="0" fontId="33" fillId="2" borderId="0" xfId="0" applyFont="1" applyFill="1" applyBorder="1" applyAlignment="1">
      <alignment vertical="center"/>
    </xf>
    <xf numFmtId="0" fontId="24" fillId="2" borderId="0" xfId="0" applyFont="1" applyFill="1" applyBorder="1" applyAlignment="1">
      <alignment vertical="center"/>
    </xf>
    <xf numFmtId="0" fontId="4" fillId="0" borderId="0" xfId="0" applyFont="1" applyFill="1">
      <alignment vertical="center"/>
    </xf>
    <xf numFmtId="0" fontId="22" fillId="2" borderId="0" xfId="0" applyFont="1" applyFill="1" applyBorder="1" applyAlignment="1">
      <alignment vertical="center"/>
    </xf>
    <xf numFmtId="0" fontId="30" fillId="0" borderId="0" xfId="0" applyFont="1" applyFill="1" applyBorder="1" applyAlignment="1">
      <alignment vertical="center"/>
    </xf>
    <xf numFmtId="0" fontId="31" fillId="2" borderId="0" xfId="0" applyFont="1" applyFill="1" applyBorder="1" applyAlignment="1">
      <alignment vertical="center"/>
    </xf>
    <xf numFmtId="184" fontId="15" fillId="2" borderId="0" xfId="0" applyNumberFormat="1" applyFont="1" applyFill="1" applyAlignment="1">
      <alignment vertical="center"/>
    </xf>
    <xf numFmtId="0" fontId="30" fillId="2" borderId="0" xfId="0" applyFont="1" applyFill="1" applyAlignment="1">
      <alignment vertical="center" wrapText="1"/>
    </xf>
    <xf numFmtId="0" fontId="30" fillId="2" borderId="0" xfId="0" applyFont="1" applyFill="1" applyAlignment="1">
      <alignment vertical="center"/>
    </xf>
    <xf numFmtId="0" fontId="30" fillId="2" borderId="0" xfId="0" applyFont="1" applyFill="1" applyAlignment="1">
      <alignment horizontal="left" vertical="center"/>
    </xf>
    <xf numFmtId="0" fontId="25" fillId="0" borderId="0" xfId="0" applyFont="1" applyAlignment="1">
      <alignment vertical="center"/>
    </xf>
    <xf numFmtId="0" fontId="37" fillId="2" borderId="0" xfId="0" applyFont="1" applyFill="1" applyBorder="1" applyAlignment="1">
      <alignment horizontal="center" vertical="center"/>
    </xf>
    <xf numFmtId="0" fontId="15" fillId="2" borderId="0" xfId="0" applyFont="1" applyFill="1" applyAlignment="1"/>
    <xf numFmtId="0" fontId="15" fillId="2" borderId="0" xfId="0" applyFont="1" applyFill="1" applyBorder="1" applyAlignment="1"/>
    <xf numFmtId="0" fontId="40" fillId="0" borderId="0" xfId="0" applyFont="1">
      <alignment vertical="center"/>
    </xf>
    <xf numFmtId="179" fontId="4" fillId="0" borderId="0" xfId="0" applyNumberFormat="1" applyFont="1" applyFill="1" applyBorder="1">
      <alignment vertical="center"/>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7" xfId="0" applyFont="1" applyFill="1" applyBorder="1" applyAlignment="1">
      <alignment horizontal="center" vertical="center"/>
    </xf>
    <xf numFmtId="177" fontId="7" fillId="2" borderId="0" xfId="0" applyNumberFormat="1" applyFont="1" applyFill="1" applyBorder="1">
      <alignment vertical="center"/>
    </xf>
    <xf numFmtId="178" fontId="7" fillId="0" borderId="0" xfId="0" applyNumberFormat="1" applyFont="1" applyFill="1" applyBorder="1">
      <alignment vertical="center"/>
    </xf>
    <xf numFmtId="176" fontId="7" fillId="2" borderId="55" xfId="0" applyNumberFormat="1" applyFont="1" applyFill="1" applyBorder="1" applyAlignment="1">
      <alignment horizontal="right" vertical="center"/>
    </xf>
    <xf numFmtId="176" fontId="7" fillId="0" borderId="106" xfId="0" applyNumberFormat="1" applyFont="1" applyBorder="1" applyAlignment="1">
      <alignment horizontal="right" vertical="center"/>
    </xf>
    <xf numFmtId="176" fontId="7" fillId="2" borderId="34" xfId="0" applyNumberFormat="1" applyFont="1" applyFill="1" applyBorder="1">
      <alignment vertical="center"/>
    </xf>
    <xf numFmtId="176" fontId="7" fillId="2" borderId="106" xfId="0" applyNumberFormat="1" applyFont="1" applyFill="1" applyBorder="1">
      <alignment vertical="center"/>
    </xf>
    <xf numFmtId="177" fontId="7" fillId="2" borderId="62" xfId="0" applyNumberFormat="1" applyFont="1" applyFill="1" applyBorder="1">
      <alignment vertical="center"/>
    </xf>
    <xf numFmtId="177" fontId="7" fillId="2" borderId="11" xfId="0" applyNumberFormat="1" applyFont="1" applyFill="1" applyBorder="1">
      <alignment vertical="center"/>
    </xf>
    <xf numFmtId="0" fontId="4" fillId="2" borderId="8" xfId="0" applyFont="1" applyFill="1" applyBorder="1" applyAlignment="1">
      <alignment vertical="center" wrapText="1"/>
    </xf>
    <xf numFmtId="182" fontId="4" fillId="0" borderId="0" xfId="0" applyNumberFormat="1" applyFont="1" applyFill="1" applyBorder="1">
      <alignment vertical="center"/>
    </xf>
    <xf numFmtId="177" fontId="4" fillId="0" borderId="0" xfId="0" applyNumberFormat="1" applyFont="1" applyFill="1" applyBorder="1" applyAlignment="1">
      <alignment horizontal="center" vertical="center" wrapText="1"/>
    </xf>
    <xf numFmtId="0" fontId="4" fillId="2" borderId="10" xfId="0" applyFont="1" applyFill="1" applyBorder="1">
      <alignment vertical="center"/>
    </xf>
    <xf numFmtId="0" fontId="4" fillId="2" borderId="11" xfId="0" applyFont="1" applyFill="1" applyBorder="1">
      <alignment vertical="center"/>
    </xf>
    <xf numFmtId="0" fontId="4" fillId="2" borderId="12" xfId="0" applyFont="1" applyFill="1" applyBorder="1">
      <alignment vertical="center"/>
    </xf>
    <xf numFmtId="0" fontId="4" fillId="2" borderId="24" xfId="0" applyFont="1" applyFill="1" applyBorder="1">
      <alignment vertical="center"/>
    </xf>
    <xf numFmtId="0" fontId="4" fillId="2" borderId="21" xfId="0" applyFont="1" applyFill="1" applyBorder="1">
      <alignment vertical="center"/>
    </xf>
    <xf numFmtId="0" fontId="4" fillId="2" borderId="2" xfId="0" applyFont="1" applyFill="1" applyBorder="1" applyAlignment="1">
      <alignment vertical="center" wrapText="1"/>
    </xf>
    <xf numFmtId="0" fontId="4" fillId="2" borderId="46" xfId="0" applyFont="1" applyFill="1" applyBorder="1">
      <alignment vertical="center"/>
    </xf>
    <xf numFmtId="0" fontId="4" fillId="2" borderId="25" xfId="0" applyFont="1" applyFill="1" applyBorder="1">
      <alignment vertical="center"/>
    </xf>
    <xf numFmtId="176" fontId="7" fillId="2" borderId="9" xfId="0" applyNumberFormat="1" applyFont="1" applyFill="1" applyBorder="1" applyAlignment="1">
      <alignment horizontal="right" vertical="center"/>
    </xf>
    <xf numFmtId="0" fontId="4" fillId="2" borderId="3" xfId="0" applyFont="1" applyFill="1" applyBorder="1" applyAlignment="1">
      <alignment vertical="center" wrapText="1"/>
    </xf>
    <xf numFmtId="0" fontId="4" fillId="0" borderId="48" xfId="0" applyFont="1" applyFill="1" applyBorder="1">
      <alignment vertical="center"/>
    </xf>
    <xf numFmtId="177" fontId="7" fillId="0" borderId="22" xfId="0" applyNumberFormat="1" applyFont="1" applyBorder="1" applyAlignment="1">
      <alignment horizontal="right" vertical="center"/>
    </xf>
    <xf numFmtId="177" fontId="7" fillId="0" borderId="16" xfId="0" applyNumberFormat="1" applyFont="1" applyBorder="1" applyAlignment="1">
      <alignment horizontal="right" vertical="center"/>
    </xf>
    <xf numFmtId="0" fontId="4" fillId="2" borderId="0" xfId="0" applyFont="1" applyFill="1" applyBorder="1" applyAlignment="1">
      <alignment horizontal="right" vertical="center"/>
    </xf>
    <xf numFmtId="0" fontId="7" fillId="2" borderId="36"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4" fillId="3" borderId="24" xfId="0" applyFont="1" applyFill="1" applyBorder="1">
      <alignment vertical="center"/>
    </xf>
    <xf numFmtId="0" fontId="4" fillId="2" borderId="5" xfId="0" applyFont="1" applyFill="1" applyBorder="1">
      <alignment vertical="center"/>
    </xf>
    <xf numFmtId="0" fontId="4" fillId="2" borderId="58" xfId="0" applyFont="1" applyFill="1" applyBorder="1">
      <alignment vertical="center"/>
    </xf>
    <xf numFmtId="0" fontId="4" fillId="2" borderId="8" xfId="0" applyFont="1" applyFill="1" applyBorder="1">
      <alignment vertical="center"/>
    </xf>
    <xf numFmtId="0" fontId="4" fillId="3" borderId="46" xfId="0" applyFont="1" applyFill="1" applyBorder="1">
      <alignment vertical="center"/>
    </xf>
    <xf numFmtId="0" fontId="4" fillId="2" borderId="36" xfId="0" applyFont="1" applyFill="1" applyBorder="1">
      <alignment vertical="center"/>
    </xf>
    <xf numFmtId="0" fontId="4" fillId="2" borderId="45" xfId="0" applyFont="1" applyFill="1" applyBorder="1">
      <alignment vertical="center"/>
    </xf>
    <xf numFmtId="0" fontId="4" fillId="0" borderId="0" xfId="0" applyFont="1" applyBorder="1">
      <alignment vertical="center"/>
    </xf>
    <xf numFmtId="0" fontId="7" fillId="2" borderId="28" xfId="0" applyFont="1" applyFill="1" applyBorder="1" applyAlignment="1">
      <alignment horizontal="center" vertical="center" wrapText="1"/>
    </xf>
    <xf numFmtId="0" fontId="4" fillId="2" borderId="54" xfId="0" applyFont="1" applyFill="1" applyBorder="1">
      <alignment vertical="center"/>
    </xf>
    <xf numFmtId="0" fontId="41" fillId="2" borderId="0" xfId="0" applyFont="1" applyFill="1" applyAlignment="1">
      <alignment vertical="center"/>
    </xf>
    <xf numFmtId="0" fontId="4" fillId="2" borderId="52" xfId="0" applyFont="1" applyFill="1" applyBorder="1">
      <alignment vertical="center"/>
    </xf>
    <xf numFmtId="0" fontId="4" fillId="2" borderId="59" xfId="0" applyFont="1" applyFill="1" applyBorder="1">
      <alignment vertical="center"/>
    </xf>
    <xf numFmtId="0" fontId="15" fillId="2" borderId="2" xfId="0" applyFont="1" applyFill="1" applyBorder="1" applyAlignment="1">
      <alignment vertical="center" wrapText="1"/>
    </xf>
    <xf numFmtId="178" fontId="30" fillId="0" borderId="0" xfId="2" applyNumberFormat="1" applyFont="1" applyFill="1" applyBorder="1" applyAlignment="1">
      <alignment horizontal="right"/>
    </xf>
    <xf numFmtId="0" fontId="44" fillId="0" borderId="0" xfId="2" applyFont="1" applyFill="1" applyBorder="1" applyAlignment="1">
      <alignment horizontal="center" vertical="center" wrapText="1"/>
    </xf>
    <xf numFmtId="0" fontId="44" fillId="0" borderId="0" xfId="2" applyFont="1" applyFill="1" applyBorder="1" applyAlignment="1">
      <alignment vertical="center" wrapText="1"/>
    </xf>
    <xf numFmtId="38" fontId="44" fillId="0" borderId="0" xfId="3" applyFont="1" applyFill="1" applyBorder="1" applyAlignment="1">
      <alignment vertical="center" wrapText="1"/>
    </xf>
    <xf numFmtId="3" fontId="44" fillId="0" borderId="0" xfId="2" applyNumberFormat="1" applyFont="1" applyFill="1" applyBorder="1" applyAlignment="1">
      <alignment vertical="center" wrapText="1"/>
    </xf>
    <xf numFmtId="38" fontId="44" fillId="0" borderId="0" xfId="3" applyFont="1" applyFill="1" applyBorder="1" applyAlignment="1">
      <alignment vertical="center"/>
    </xf>
    <xf numFmtId="38" fontId="44" fillId="0" borderId="0" xfId="2" applyNumberFormat="1" applyFont="1" applyFill="1" applyBorder="1" applyAlignment="1">
      <alignment vertical="center" wrapText="1"/>
    </xf>
    <xf numFmtId="178" fontId="30" fillId="0" borderId="0" xfId="2" applyNumberFormat="1" applyFont="1" applyFill="1" applyBorder="1" applyAlignment="1">
      <alignment vertical="center"/>
    </xf>
    <xf numFmtId="0" fontId="30" fillId="0" borderId="0" xfId="2" applyFont="1" applyFill="1" applyAlignment="1">
      <alignment vertical="center" wrapText="1"/>
    </xf>
    <xf numFmtId="38" fontId="30" fillId="0" borderId="0" xfId="2" applyNumberFormat="1" applyFont="1" applyFill="1" applyBorder="1" applyAlignment="1">
      <alignment vertical="center" wrapText="1"/>
    </xf>
    <xf numFmtId="3" fontId="30" fillId="0" borderId="0" xfId="2" applyNumberFormat="1" applyFont="1" applyFill="1" applyBorder="1" applyAlignment="1">
      <alignment vertical="center" wrapText="1"/>
    </xf>
    <xf numFmtId="0" fontId="30" fillId="0" borderId="0" xfId="2" applyFont="1" applyFill="1" applyBorder="1" applyAlignment="1">
      <alignment vertical="center" wrapText="1"/>
    </xf>
    <xf numFmtId="180" fontId="7" fillId="0" borderId="14" xfId="0" applyNumberFormat="1" applyFont="1" applyFill="1" applyBorder="1">
      <alignment vertical="center"/>
    </xf>
    <xf numFmtId="180" fontId="7" fillId="0" borderId="16" xfId="0" applyNumberFormat="1" applyFont="1" applyFill="1" applyBorder="1">
      <alignment vertical="center"/>
    </xf>
    <xf numFmtId="177"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7" fillId="2" borderId="11" xfId="0" applyFont="1" applyFill="1" applyBorder="1" applyAlignment="1">
      <alignment horizontal="left" vertical="center"/>
    </xf>
    <xf numFmtId="0" fontId="41" fillId="2" borderId="0" xfId="0" applyFont="1" applyFill="1">
      <alignment vertical="center"/>
    </xf>
    <xf numFmtId="0" fontId="49" fillId="2" borderId="0" xfId="0" applyFont="1" applyFill="1" applyBorder="1" applyAlignment="1">
      <alignment horizontal="center" vertical="center" wrapText="1"/>
    </xf>
    <xf numFmtId="0" fontId="7" fillId="0" borderId="0" xfId="0" applyFont="1" applyFill="1" applyBorder="1" applyAlignment="1">
      <alignment vertical="center"/>
    </xf>
    <xf numFmtId="0" fontId="4" fillId="0" borderId="0" xfId="0" applyFont="1" applyFill="1" applyBorder="1" applyAlignment="1">
      <alignment vertical="center"/>
    </xf>
    <xf numFmtId="0" fontId="52" fillId="0" borderId="0" xfId="0" applyFont="1" applyFill="1" applyBorder="1" applyAlignment="1">
      <alignment vertical="center"/>
    </xf>
    <xf numFmtId="0" fontId="4" fillId="0" borderId="0" xfId="0" applyFont="1" applyFill="1" applyBorder="1" applyAlignment="1">
      <alignment horizontal="right" vertical="center"/>
    </xf>
    <xf numFmtId="177" fontId="4" fillId="0" borderId="0" xfId="0" applyNumberFormat="1" applyFont="1" applyFill="1" applyBorder="1" applyAlignment="1">
      <alignment horizontal="left" vertical="center" wrapText="1"/>
    </xf>
    <xf numFmtId="177" fontId="4" fillId="2" borderId="0" xfId="0" applyNumberFormat="1" applyFont="1" applyFill="1" applyBorder="1" applyAlignment="1">
      <alignment horizontal="left" vertical="center" wrapText="1"/>
    </xf>
    <xf numFmtId="0" fontId="15" fillId="2" borderId="54" xfId="0" applyFont="1" applyFill="1" applyBorder="1">
      <alignment vertical="center"/>
    </xf>
    <xf numFmtId="0" fontId="15" fillId="2" borderId="0" xfId="0" applyFont="1" applyFill="1">
      <alignment vertical="center"/>
    </xf>
    <xf numFmtId="0" fontId="30" fillId="2" borderId="0" xfId="0" applyFont="1" applyFill="1" applyBorder="1" applyAlignment="1">
      <alignment vertical="center" wrapText="1"/>
    </xf>
    <xf numFmtId="0" fontId="40" fillId="2" borderId="0" xfId="0" applyFont="1" applyFill="1">
      <alignment vertical="center"/>
    </xf>
    <xf numFmtId="0" fontId="42" fillId="2" borderId="0" xfId="0" applyFont="1" applyFill="1">
      <alignment vertical="center"/>
    </xf>
    <xf numFmtId="183" fontId="30" fillId="0" borderId="0" xfId="2" applyNumberFormat="1" applyFont="1" applyFill="1" applyBorder="1" applyAlignment="1">
      <alignment vertical="center"/>
    </xf>
    <xf numFmtId="183" fontId="15" fillId="0" borderId="0" xfId="2" applyNumberFormat="1" applyFont="1" applyFill="1" applyBorder="1" applyAlignment="1">
      <alignment vertical="center"/>
    </xf>
    <xf numFmtId="0" fontId="15" fillId="0" borderId="0" xfId="2" applyFont="1" applyFill="1" applyBorder="1" applyAlignment="1">
      <alignment vertical="center" wrapText="1"/>
    </xf>
    <xf numFmtId="0" fontId="15" fillId="0" borderId="0" xfId="2" applyFont="1" applyFill="1" applyAlignment="1">
      <alignment vertical="center" wrapText="1"/>
    </xf>
    <xf numFmtId="0" fontId="15" fillId="0" borderId="0" xfId="2" applyFont="1" applyFill="1" applyBorder="1" applyAlignment="1">
      <alignment vertical="center"/>
    </xf>
    <xf numFmtId="0" fontId="15" fillId="0" borderId="0" xfId="2" applyFont="1" applyFill="1" applyAlignment="1">
      <alignment vertical="center"/>
    </xf>
    <xf numFmtId="0" fontId="4" fillId="3" borderId="59" xfId="0" applyFont="1" applyFill="1" applyBorder="1">
      <alignment vertical="center"/>
    </xf>
    <xf numFmtId="0" fontId="4" fillId="3" borderId="58" xfId="0" applyFont="1" applyFill="1" applyBorder="1">
      <alignment vertical="center"/>
    </xf>
    <xf numFmtId="0" fontId="4" fillId="3" borderId="36" xfId="0" applyFont="1" applyFill="1" applyBorder="1">
      <alignment vertical="center"/>
    </xf>
    <xf numFmtId="0" fontId="7" fillId="2" borderId="38"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4" xfId="0" applyFont="1" applyFill="1" applyBorder="1">
      <alignment vertical="center"/>
    </xf>
    <xf numFmtId="0" fontId="4" fillId="2" borderId="34" xfId="0" applyFont="1" applyFill="1" applyBorder="1" applyAlignment="1">
      <alignment vertical="center" wrapText="1"/>
    </xf>
    <xf numFmtId="176" fontId="4" fillId="2" borderId="0" xfId="0" applyNumberFormat="1" applyFont="1" applyFill="1">
      <alignment vertical="center"/>
    </xf>
    <xf numFmtId="0" fontId="4" fillId="2" borderId="62" xfId="0" applyFont="1" applyFill="1" applyBorder="1">
      <alignment vertical="center"/>
    </xf>
    <xf numFmtId="0" fontId="4" fillId="2" borderId="62" xfId="0" applyFont="1" applyFill="1" applyBorder="1" applyAlignment="1">
      <alignment horizontal="left" vertical="center" wrapText="1"/>
    </xf>
    <xf numFmtId="0" fontId="4" fillId="2" borderId="62" xfId="0" applyFont="1" applyFill="1" applyBorder="1" applyAlignment="1">
      <alignment horizontal="left" vertical="center"/>
    </xf>
    <xf numFmtId="0" fontId="28" fillId="0" borderId="38" xfId="2" applyFont="1" applyFill="1" applyBorder="1" applyAlignment="1">
      <alignment horizontal="left" vertical="center" wrapText="1" indent="1"/>
    </xf>
    <xf numFmtId="0" fontId="28" fillId="0" borderId="52" xfId="2" applyFont="1" applyFill="1" applyBorder="1" applyAlignment="1">
      <alignment horizontal="left" vertical="center" wrapText="1" indent="1"/>
    </xf>
    <xf numFmtId="0" fontId="23" fillId="0" borderId="52" xfId="2" applyFont="1" applyFill="1" applyBorder="1" applyAlignment="1">
      <alignment horizontal="left" vertical="center" wrapText="1" indent="1"/>
    </xf>
    <xf numFmtId="0" fontId="23" fillId="0" borderId="52" xfId="2" applyFont="1" applyFill="1" applyBorder="1" applyAlignment="1">
      <alignment horizontal="left" vertical="center" wrapText="1" indent="2"/>
    </xf>
    <xf numFmtId="0" fontId="23" fillId="0" borderId="45" xfId="2" applyFont="1" applyFill="1" applyBorder="1" applyAlignment="1">
      <alignment horizontal="left" vertical="center" wrapText="1" indent="2"/>
    </xf>
    <xf numFmtId="0" fontId="23" fillId="0" borderId="45" xfId="2" applyFont="1" applyFill="1" applyBorder="1" applyAlignment="1">
      <alignment horizontal="left" vertical="center" wrapText="1" indent="1"/>
    </xf>
    <xf numFmtId="0" fontId="23" fillId="0" borderId="0" xfId="2" applyFont="1" applyFill="1" applyBorder="1" applyAlignment="1">
      <alignment horizontal="left" vertical="center" wrapText="1"/>
    </xf>
    <xf numFmtId="178" fontId="23" fillId="0" borderId="0" xfId="2" applyNumberFormat="1" applyFont="1" applyFill="1" applyBorder="1" applyAlignment="1">
      <alignment vertical="center"/>
    </xf>
    <xf numFmtId="0" fontId="28" fillId="0" borderId="45" xfId="2" applyFont="1" applyFill="1" applyBorder="1" applyAlignment="1">
      <alignment horizontal="left" vertical="center" wrapText="1" indent="1"/>
    </xf>
    <xf numFmtId="0" fontId="15" fillId="0" borderId="75" xfId="2" quotePrefix="1" applyFont="1" applyFill="1" applyBorder="1" applyAlignment="1">
      <alignment horizontal="center" vertical="center" wrapText="1"/>
    </xf>
    <xf numFmtId="0" fontId="15" fillId="0" borderId="78" xfId="2" applyFont="1" applyFill="1" applyBorder="1" applyAlignment="1">
      <alignment horizontal="center" vertical="center" wrapText="1"/>
    </xf>
    <xf numFmtId="0" fontId="15" fillId="0" borderId="79" xfId="2" applyFont="1" applyFill="1" applyBorder="1" applyAlignment="1">
      <alignment horizontal="center" vertical="center" wrapText="1"/>
    </xf>
    <xf numFmtId="0" fontId="5" fillId="2" borderId="0" xfId="0" applyFont="1" applyFill="1" applyAlignment="1">
      <alignment horizontal="right"/>
    </xf>
    <xf numFmtId="0" fontId="15" fillId="2" borderId="12" xfId="0" applyFont="1" applyFill="1" applyBorder="1">
      <alignment vertical="center"/>
    </xf>
    <xf numFmtId="0" fontId="15" fillId="0" borderId="48" xfId="0" applyFont="1" applyFill="1" applyBorder="1">
      <alignment vertical="center"/>
    </xf>
    <xf numFmtId="0" fontId="15" fillId="2" borderId="47" xfId="0" applyFont="1" applyFill="1" applyBorder="1">
      <alignment vertical="center"/>
    </xf>
    <xf numFmtId="0" fontId="15" fillId="2" borderId="0" xfId="0" applyFont="1" applyFill="1" applyBorder="1" applyAlignment="1">
      <alignment horizontal="right" vertical="center" wrapText="1"/>
    </xf>
    <xf numFmtId="0" fontId="13" fillId="2" borderId="0" xfId="0" applyFont="1" applyFill="1">
      <alignment vertical="center"/>
    </xf>
    <xf numFmtId="0" fontId="17" fillId="2" borderId="0" xfId="0" applyFont="1" applyFill="1">
      <alignment vertical="center"/>
    </xf>
    <xf numFmtId="0" fontId="13" fillId="0" borderId="0" xfId="0" applyFont="1">
      <alignment vertical="center"/>
    </xf>
    <xf numFmtId="0" fontId="13" fillId="0" borderId="0" xfId="0" applyFont="1" applyFill="1">
      <alignment vertical="center"/>
    </xf>
    <xf numFmtId="0" fontId="13" fillId="2" borderId="0" xfId="0" applyFont="1" applyFill="1" applyAlignment="1">
      <alignment vertical="center"/>
    </xf>
    <xf numFmtId="0" fontId="43" fillId="2" borderId="0" xfId="0" applyFont="1" applyFill="1" applyAlignment="1">
      <alignment vertical="center"/>
    </xf>
    <xf numFmtId="177" fontId="22" fillId="2" borderId="0" xfId="0" applyNumberFormat="1" applyFont="1" applyFill="1" applyBorder="1">
      <alignment vertical="center"/>
    </xf>
    <xf numFmtId="0" fontId="13" fillId="0" borderId="79" xfId="2" applyFont="1" applyFill="1" applyBorder="1" applyAlignment="1">
      <alignment horizontal="center" vertical="center" wrapText="1"/>
    </xf>
    <xf numFmtId="0" fontId="49" fillId="2" borderId="0" xfId="0" applyFont="1" applyFill="1" applyBorder="1" applyAlignment="1">
      <alignment horizontal="center" vertical="center" wrapText="1"/>
    </xf>
    <xf numFmtId="0" fontId="15" fillId="2" borderId="48" xfId="0" applyFont="1" applyFill="1" applyBorder="1" applyAlignment="1">
      <alignment vertical="center" wrapText="1"/>
    </xf>
    <xf numFmtId="0" fontId="42" fillId="2" borderId="0" xfId="0" applyFont="1" applyFill="1" applyBorder="1">
      <alignment vertical="center"/>
    </xf>
    <xf numFmtId="0" fontId="62" fillId="2" borderId="0" xfId="0" applyFont="1" applyFill="1" applyBorder="1" applyAlignment="1">
      <alignment vertical="center"/>
    </xf>
    <xf numFmtId="0" fontId="62" fillId="2" borderId="0"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horizontal="center" vertical="center"/>
    </xf>
    <xf numFmtId="0" fontId="62" fillId="2" borderId="0" xfId="0" applyFont="1" applyFill="1">
      <alignment vertical="center"/>
    </xf>
    <xf numFmtId="0" fontId="62" fillId="0" borderId="0" xfId="0" applyFont="1">
      <alignment vertical="center"/>
    </xf>
    <xf numFmtId="0" fontId="23" fillId="2" borderId="0" xfId="0" applyFont="1" applyFill="1" applyBorder="1" applyAlignment="1">
      <alignment vertical="center"/>
    </xf>
    <xf numFmtId="0" fontId="28" fillId="2" borderId="0" xfId="0" applyFont="1" applyFill="1">
      <alignment vertical="center"/>
    </xf>
    <xf numFmtId="0" fontId="23" fillId="2" borderId="0" xfId="0" applyFont="1" applyFill="1" applyBorder="1" applyAlignment="1">
      <alignment vertical="center" wrapText="1"/>
    </xf>
    <xf numFmtId="0" fontId="23" fillId="2" borderId="0" xfId="0" applyFont="1" applyFill="1">
      <alignment vertical="center"/>
    </xf>
    <xf numFmtId="0" fontId="42" fillId="2" borderId="0" xfId="0" applyFont="1" applyFill="1" applyBorder="1" applyAlignment="1">
      <alignment vertical="center" wrapText="1"/>
    </xf>
    <xf numFmtId="0" fontId="42" fillId="2" borderId="0" xfId="0" applyFont="1" applyFill="1" applyBorder="1" applyAlignment="1">
      <alignment horizontal="center" vertical="center" wrapText="1"/>
    </xf>
    <xf numFmtId="0" fontId="62" fillId="0" borderId="0" xfId="0" applyFont="1" applyBorder="1">
      <alignment vertical="center"/>
    </xf>
    <xf numFmtId="0" fontId="62" fillId="2" borderId="0" xfId="0" applyFont="1" applyFill="1" applyBorder="1" applyAlignment="1">
      <alignment vertical="center" wrapText="1"/>
    </xf>
    <xf numFmtId="0" fontId="62" fillId="2" borderId="0" xfId="0" applyFont="1" applyFill="1" applyBorder="1" applyAlignment="1">
      <alignment horizontal="left" vertical="center" wrapText="1"/>
    </xf>
    <xf numFmtId="0" fontId="62" fillId="2" borderId="0" xfId="0" applyFont="1" applyFill="1" applyBorder="1" applyAlignment="1">
      <alignment horizontal="left" vertical="center"/>
    </xf>
    <xf numFmtId="0" fontId="28" fillId="2" borderId="0" xfId="0" applyFont="1" applyFill="1" applyBorder="1">
      <alignment vertical="center"/>
    </xf>
    <xf numFmtId="0" fontId="23" fillId="2" borderId="0" xfId="0" applyFont="1" applyFill="1" applyBorder="1" applyAlignment="1">
      <alignment horizontal="center" vertical="center"/>
    </xf>
    <xf numFmtId="0" fontId="42" fillId="2" borderId="0" xfId="0" applyFont="1" applyFill="1" applyBorder="1" applyAlignment="1">
      <alignment vertical="center"/>
    </xf>
    <xf numFmtId="0" fontId="62" fillId="2" borderId="0" xfId="0" applyFont="1" applyFill="1" applyBorder="1" applyAlignment="1">
      <alignment horizontal="center" vertical="center"/>
    </xf>
    <xf numFmtId="0" fontId="23" fillId="2" borderId="0" xfId="0" applyFont="1" applyFill="1" applyBorder="1" applyAlignment="1">
      <alignment vertical="top"/>
    </xf>
    <xf numFmtId="0" fontId="28" fillId="2" borderId="0" xfId="0" applyFont="1" applyFill="1" applyBorder="1" applyAlignment="1">
      <alignment vertical="top" wrapText="1"/>
    </xf>
    <xf numFmtId="0" fontId="28" fillId="2" borderId="0" xfId="0" applyFont="1" applyFill="1" applyBorder="1" applyAlignment="1">
      <alignment horizontal="center" vertical="top" wrapText="1"/>
    </xf>
    <xf numFmtId="0" fontId="23" fillId="2" borderId="0" xfId="0" applyFont="1" applyFill="1" applyBorder="1">
      <alignment vertical="center"/>
    </xf>
    <xf numFmtId="177" fontId="62" fillId="0" borderId="0" xfId="0" applyNumberFormat="1" applyFont="1" applyFill="1" applyBorder="1" applyAlignment="1">
      <alignment horizontal="center" vertical="center"/>
    </xf>
    <xf numFmtId="179" fontId="62" fillId="0" borderId="0" xfId="0" applyNumberFormat="1" applyFont="1" applyFill="1" applyBorder="1">
      <alignment vertical="center"/>
    </xf>
    <xf numFmtId="182" fontId="62" fillId="0" borderId="0" xfId="0" applyNumberFormat="1" applyFont="1" applyFill="1" applyBorder="1">
      <alignment vertical="center"/>
    </xf>
    <xf numFmtId="177" fontId="62" fillId="0" borderId="0" xfId="0" applyNumberFormat="1" applyFont="1" applyFill="1" applyBorder="1" applyAlignment="1">
      <alignment horizontal="center" vertical="center" wrapText="1"/>
    </xf>
    <xf numFmtId="177" fontId="62" fillId="0" borderId="0" xfId="0" applyNumberFormat="1" applyFont="1" applyFill="1" applyBorder="1" applyAlignment="1">
      <alignment horizontal="left" vertical="center" wrapText="1"/>
    </xf>
    <xf numFmtId="177" fontId="62" fillId="2" borderId="0" xfId="0" applyNumberFormat="1" applyFont="1" applyFill="1" applyBorder="1" applyAlignment="1">
      <alignment horizontal="left" vertical="center" wrapText="1"/>
    </xf>
    <xf numFmtId="0" fontId="42" fillId="0" borderId="0" xfId="0" applyFont="1" applyFill="1" applyBorder="1">
      <alignment vertical="center"/>
    </xf>
    <xf numFmtId="31" fontId="42" fillId="0" borderId="0" xfId="0" applyNumberFormat="1" applyFont="1" applyFill="1" applyBorder="1" applyAlignment="1">
      <alignment horizontal="center" vertical="center"/>
    </xf>
    <xf numFmtId="0" fontId="42" fillId="0" borderId="0" xfId="0" applyFont="1" applyFill="1" applyBorder="1" applyAlignment="1">
      <alignment horizontal="center" vertical="center"/>
    </xf>
    <xf numFmtId="0" fontId="28" fillId="2" borderId="0" xfId="0" applyFont="1" applyFill="1" applyBorder="1" applyAlignment="1">
      <alignment vertical="center" wrapText="1"/>
    </xf>
    <xf numFmtId="0" fontId="4" fillId="2" borderId="5" xfId="0" applyFont="1" applyFill="1" applyBorder="1" applyAlignment="1">
      <alignment vertical="center" wrapText="1"/>
    </xf>
    <xf numFmtId="0" fontId="15" fillId="2" borderId="0" xfId="0" applyFont="1" applyFill="1" applyBorder="1" applyAlignment="1">
      <alignment horizontal="left" vertical="center"/>
    </xf>
    <xf numFmtId="0" fontId="15" fillId="2" borderId="0" xfId="0" applyFont="1" applyFill="1" applyAlignment="1">
      <alignment horizontal="left" vertical="center"/>
    </xf>
    <xf numFmtId="179" fontId="7" fillId="2" borderId="116" xfId="0" applyNumberFormat="1" applyFont="1" applyFill="1" applyBorder="1">
      <alignment vertical="center"/>
    </xf>
    <xf numFmtId="179" fontId="7" fillId="2" borderId="2" xfId="0" applyNumberFormat="1" applyFont="1" applyFill="1" applyBorder="1">
      <alignment vertical="center"/>
    </xf>
    <xf numFmtId="177" fontId="7" fillId="0" borderId="33" xfId="0" applyNumberFormat="1" applyFont="1" applyFill="1" applyBorder="1">
      <alignment vertical="center"/>
    </xf>
    <xf numFmtId="0" fontId="61" fillId="2" borderId="2" xfId="0" applyFont="1" applyFill="1" applyBorder="1">
      <alignment vertical="center"/>
    </xf>
    <xf numFmtId="0" fontId="61" fillId="2" borderId="34" xfId="0" applyFont="1" applyFill="1" applyBorder="1">
      <alignment vertical="center"/>
    </xf>
    <xf numFmtId="0" fontId="31" fillId="2" borderId="0" xfId="0" applyFont="1" applyFill="1">
      <alignment vertical="center"/>
    </xf>
    <xf numFmtId="0" fontId="2" fillId="2" borderId="0" xfId="0" applyFont="1" applyFill="1">
      <alignment vertical="center"/>
    </xf>
    <xf numFmtId="0" fontId="3" fillId="2" borderId="0" xfId="0" applyFont="1" applyFill="1">
      <alignment vertical="center"/>
    </xf>
    <xf numFmtId="0" fontId="2" fillId="0" borderId="0" xfId="0" applyFont="1">
      <alignment vertical="center"/>
    </xf>
    <xf numFmtId="0" fontId="14" fillId="2" borderId="0" xfId="0" applyFont="1" applyFill="1">
      <alignment vertical="center"/>
    </xf>
    <xf numFmtId="0" fontId="5" fillId="2" borderId="0" xfId="0" applyFont="1" applyFill="1">
      <alignment vertical="center"/>
    </xf>
    <xf numFmtId="185" fontId="22" fillId="0" borderId="24" xfId="0" applyNumberFormat="1" applyFont="1" applyFill="1" applyBorder="1" applyAlignment="1">
      <alignment vertical="center"/>
    </xf>
    <xf numFmtId="185" fontId="15" fillId="0" borderId="9" xfId="0" applyNumberFormat="1" applyFont="1" applyFill="1" applyBorder="1" applyAlignment="1">
      <alignment vertical="center"/>
    </xf>
    <xf numFmtId="185" fontId="15" fillId="0" borderId="24" xfId="0" applyNumberFormat="1" applyFont="1" applyFill="1" applyBorder="1" applyAlignment="1">
      <alignment vertical="center"/>
    </xf>
    <xf numFmtId="185" fontId="15" fillId="0" borderId="3" xfId="0" applyNumberFormat="1" applyFont="1" applyFill="1" applyBorder="1" applyAlignment="1">
      <alignment vertical="center"/>
    </xf>
    <xf numFmtId="185" fontId="15" fillId="0" borderId="2" xfId="0" applyNumberFormat="1" applyFont="1" applyFill="1" applyBorder="1" applyAlignment="1">
      <alignment vertical="center"/>
    </xf>
    <xf numFmtId="185" fontId="22" fillId="0" borderId="24" xfId="0" applyNumberFormat="1" applyFont="1" applyFill="1" applyBorder="1" applyAlignment="1">
      <alignment horizontal="left" vertical="center"/>
    </xf>
    <xf numFmtId="185" fontId="22" fillId="0" borderId="0" xfId="0" applyNumberFormat="1" applyFont="1" applyFill="1" applyBorder="1" applyAlignment="1">
      <alignment horizontal="left" vertical="center" wrapText="1"/>
    </xf>
    <xf numFmtId="185" fontId="22" fillId="0" borderId="10" xfId="0" applyNumberFormat="1" applyFont="1" applyFill="1" applyBorder="1">
      <alignment vertical="center"/>
    </xf>
    <xf numFmtId="185" fontId="15" fillId="0" borderId="14" xfId="0" applyNumberFormat="1" applyFont="1" applyFill="1" applyBorder="1" applyAlignment="1">
      <alignment horizontal="left" vertical="center" wrapText="1"/>
    </xf>
    <xf numFmtId="185" fontId="15" fillId="0" borderId="14" xfId="0" applyNumberFormat="1" applyFont="1" applyFill="1" applyBorder="1" applyAlignment="1">
      <alignment horizontal="left" vertical="center"/>
    </xf>
    <xf numFmtId="185" fontId="22" fillId="0" borderId="24" xfId="0" applyNumberFormat="1" applyFont="1" applyFill="1" applyBorder="1">
      <alignment vertical="center"/>
    </xf>
    <xf numFmtId="185" fontId="15" fillId="0" borderId="3" xfId="0" applyNumberFormat="1" applyFont="1" applyFill="1" applyBorder="1">
      <alignment vertical="center"/>
    </xf>
    <xf numFmtId="185" fontId="15" fillId="0" borderId="9" xfId="0" applyNumberFormat="1" applyFont="1" applyFill="1" applyBorder="1" applyAlignment="1">
      <alignment horizontal="left" vertical="center"/>
    </xf>
    <xf numFmtId="185" fontId="22" fillId="0" borderId="24" xfId="0" applyNumberFormat="1" applyFont="1" applyFill="1" applyBorder="1" applyAlignment="1">
      <alignment horizontal="left" vertical="center" wrapText="1"/>
    </xf>
    <xf numFmtId="185" fontId="15" fillId="0" borderId="9" xfId="0" applyNumberFormat="1" applyFont="1" applyFill="1" applyBorder="1">
      <alignment vertical="center"/>
    </xf>
    <xf numFmtId="185" fontId="15" fillId="0" borderId="62" xfId="0" applyNumberFormat="1" applyFont="1" applyFill="1" applyBorder="1">
      <alignment vertical="center"/>
    </xf>
    <xf numFmtId="185" fontId="15" fillId="0" borderId="62" xfId="0" applyNumberFormat="1" applyFont="1" applyFill="1" applyBorder="1" applyAlignment="1">
      <alignment horizontal="left" vertical="center" wrapText="1"/>
    </xf>
    <xf numFmtId="185" fontId="15" fillId="0" borderId="3" xfId="0" applyNumberFormat="1" applyFont="1" applyFill="1" applyBorder="1" applyAlignment="1">
      <alignment horizontal="left" vertical="center"/>
    </xf>
    <xf numFmtId="185" fontId="15" fillId="0" borderId="9" xfId="0" applyNumberFormat="1" applyFont="1" applyFill="1" applyBorder="1" applyAlignment="1">
      <alignment horizontal="right" vertical="center" wrapText="1"/>
    </xf>
    <xf numFmtId="185" fontId="15" fillId="0" borderId="0" xfId="0" applyNumberFormat="1" applyFont="1" applyFill="1" applyBorder="1" applyAlignment="1">
      <alignment horizontal="right" vertical="center" wrapText="1"/>
    </xf>
    <xf numFmtId="185" fontId="15" fillId="0" borderId="3" xfId="0" applyNumberFormat="1" applyFont="1" applyFill="1" applyBorder="1" applyAlignment="1">
      <alignment horizontal="right" vertical="center" wrapText="1"/>
    </xf>
    <xf numFmtId="185" fontId="15" fillId="0" borderId="54" xfId="0" applyNumberFormat="1" applyFont="1" applyFill="1" applyBorder="1" applyAlignment="1">
      <alignment horizontal="right" vertical="center" wrapText="1"/>
    </xf>
    <xf numFmtId="185" fontId="30" fillId="0" borderId="14" xfId="0" applyNumberFormat="1" applyFont="1" applyFill="1" applyBorder="1" applyAlignment="1">
      <alignment horizontal="right" vertical="center" wrapText="1"/>
    </xf>
    <xf numFmtId="185" fontId="30" fillId="0" borderId="54" xfId="0" applyNumberFormat="1" applyFont="1" applyFill="1" applyBorder="1" applyAlignment="1">
      <alignment horizontal="right" vertical="center" wrapText="1"/>
    </xf>
    <xf numFmtId="0" fontId="4" fillId="2" borderId="0" xfId="0" quotePrefix="1" applyFont="1" applyFill="1" applyBorder="1" applyAlignment="1">
      <alignment horizontal="center" vertical="center"/>
    </xf>
    <xf numFmtId="0" fontId="4" fillId="2" borderId="0" xfId="0" applyFont="1" applyFill="1" applyAlignment="1">
      <alignment vertical="center"/>
    </xf>
    <xf numFmtId="0" fontId="4" fillId="0" borderId="0" xfId="0" applyFont="1" applyFill="1" applyAlignment="1">
      <alignment vertical="center"/>
    </xf>
    <xf numFmtId="0" fontId="4" fillId="0" borderId="0" xfId="0" applyFont="1" applyAlignment="1">
      <alignment vertical="center"/>
    </xf>
    <xf numFmtId="0" fontId="4" fillId="2" borderId="0" xfId="0" applyFont="1" applyFill="1" applyBorder="1" applyAlignment="1">
      <alignment horizontal="left" vertical="center"/>
    </xf>
    <xf numFmtId="0" fontId="4" fillId="2" borderId="6" xfId="0" applyFont="1" applyFill="1" applyBorder="1" applyAlignment="1">
      <alignment horizontal="left" vertical="center"/>
    </xf>
    <xf numFmtId="0" fontId="4" fillId="3" borderId="11" xfId="0" applyFont="1" applyFill="1" applyBorder="1" applyAlignment="1">
      <alignment horizontal="left" vertical="center"/>
    </xf>
    <xf numFmtId="0" fontId="4" fillId="2" borderId="3" xfId="0" applyFont="1" applyFill="1" applyBorder="1" applyAlignment="1">
      <alignment horizontal="left" vertical="center"/>
    </xf>
    <xf numFmtId="0" fontId="15" fillId="2" borderId="134" xfId="0" applyFont="1" applyFill="1" applyBorder="1" applyAlignment="1">
      <alignment horizontal="right" vertical="center" wrapText="1"/>
    </xf>
    <xf numFmtId="0" fontId="7" fillId="2" borderId="27" xfId="0" applyFont="1" applyFill="1" applyBorder="1" applyAlignment="1">
      <alignment horizontal="center" vertical="center" wrapText="1"/>
    </xf>
    <xf numFmtId="177" fontId="7" fillId="0" borderId="21" xfId="0" applyNumberFormat="1" applyFont="1" applyBorder="1" applyAlignment="1">
      <alignment horizontal="right" vertical="center"/>
    </xf>
    <xf numFmtId="178" fontId="7" fillId="0" borderId="149" xfId="0" applyNumberFormat="1" applyFont="1" applyFill="1" applyBorder="1">
      <alignment vertical="center"/>
    </xf>
    <xf numFmtId="0" fontId="7" fillId="2" borderId="55" xfId="0" applyFont="1" applyFill="1" applyBorder="1" applyAlignment="1">
      <alignment horizontal="center" vertical="center"/>
    </xf>
    <xf numFmtId="178" fontId="7" fillId="2" borderId="13" xfId="0" applyNumberFormat="1" applyFont="1" applyFill="1" applyBorder="1" applyAlignment="1">
      <alignment horizontal="right" vertical="center"/>
    </xf>
    <xf numFmtId="177" fontId="7" fillId="2" borderId="8" xfId="0" applyNumberFormat="1" applyFont="1" applyFill="1" applyBorder="1" applyAlignment="1">
      <alignment horizontal="right" vertical="center"/>
    </xf>
    <xf numFmtId="0" fontId="4" fillId="2" borderId="3" xfId="0" applyFont="1" applyFill="1" applyBorder="1" applyAlignment="1">
      <alignment horizontal="right" vertical="center"/>
    </xf>
    <xf numFmtId="0" fontId="4" fillId="2" borderId="127" xfId="0" applyFont="1" applyFill="1" applyBorder="1" applyAlignment="1">
      <alignment horizontal="right" vertical="center" wrapText="1"/>
    </xf>
    <xf numFmtId="0" fontId="4" fillId="3" borderId="11" xfId="0" applyFont="1" applyFill="1" applyBorder="1" applyAlignment="1">
      <alignment horizontal="right" vertical="center" wrapText="1"/>
    </xf>
    <xf numFmtId="0" fontId="4" fillId="3" borderId="13" xfId="0" applyFont="1" applyFill="1" applyBorder="1">
      <alignment vertical="center"/>
    </xf>
    <xf numFmtId="177" fontId="7" fillId="3" borderId="13" xfId="0" applyNumberFormat="1" applyFont="1" applyFill="1" applyBorder="1">
      <alignment vertical="center"/>
    </xf>
    <xf numFmtId="0" fontId="7" fillId="3" borderId="13" xfId="0" applyFont="1" applyFill="1" applyBorder="1">
      <alignment vertical="center"/>
    </xf>
    <xf numFmtId="0" fontId="4" fillId="2" borderId="54" xfId="0" applyFont="1" applyFill="1" applyBorder="1" applyAlignment="1">
      <alignment horizontal="left" vertical="center"/>
    </xf>
    <xf numFmtId="179" fontId="7" fillId="3" borderId="13" xfId="0" applyNumberFormat="1" applyFont="1" applyFill="1" applyBorder="1">
      <alignment vertical="center"/>
    </xf>
    <xf numFmtId="177" fontId="7" fillId="2" borderId="13" xfId="1" applyNumberFormat="1" applyFont="1" applyFill="1" applyBorder="1">
      <alignment vertical="center"/>
    </xf>
    <xf numFmtId="177" fontId="7" fillId="3" borderId="2" xfId="0" applyNumberFormat="1" applyFont="1" applyFill="1" applyBorder="1">
      <alignment vertical="center"/>
    </xf>
    <xf numFmtId="177" fontId="7" fillId="2" borderId="2" xfId="1" applyNumberFormat="1" applyFont="1" applyFill="1" applyBorder="1">
      <alignment vertical="center"/>
    </xf>
    <xf numFmtId="177" fontId="7" fillId="2" borderId="34" xfId="1" applyNumberFormat="1" applyFont="1" applyFill="1" applyBorder="1">
      <alignment vertical="center"/>
    </xf>
    <xf numFmtId="0" fontId="7" fillId="2" borderId="5" xfId="0" applyFont="1" applyFill="1" applyBorder="1" applyAlignment="1">
      <alignment horizontal="center" vertical="center" wrapText="1"/>
    </xf>
    <xf numFmtId="180" fontId="7" fillId="2" borderId="13" xfId="0" applyNumberFormat="1" applyFont="1" applyFill="1" applyBorder="1">
      <alignment vertical="center"/>
    </xf>
    <xf numFmtId="9" fontId="7" fillId="2" borderId="2" xfId="0" applyNumberFormat="1" applyFont="1" applyFill="1" applyBorder="1">
      <alignment vertical="center"/>
    </xf>
    <xf numFmtId="9" fontId="7" fillId="2" borderId="34" xfId="0" applyNumberFormat="1" applyFont="1" applyFill="1" applyBorder="1">
      <alignment vertical="center"/>
    </xf>
    <xf numFmtId="177" fontId="7" fillId="2" borderId="30" xfId="0" applyNumberFormat="1" applyFont="1" applyFill="1" applyBorder="1">
      <alignment vertical="center"/>
    </xf>
    <xf numFmtId="177" fontId="7" fillId="2" borderId="143" xfId="0" applyNumberFormat="1" applyFont="1" applyFill="1" applyBorder="1">
      <alignment vertical="center"/>
    </xf>
    <xf numFmtId="181" fontId="7" fillId="3" borderId="2" xfId="1" applyNumberFormat="1" applyFont="1" applyFill="1" applyBorder="1">
      <alignment vertical="center"/>
    </xf>
    <xf numFmtId="0" fontId="62" fillId="2" borderId="0" xfId="0" applyFont="1" applyFill="1" applyBorder="1" applyAlignment="1">
      <alignment horizontal="left" vertical="center" wrapText="1"/>
    </xf>
    <xf numFmtId="0" fontId="62" fillId="2" borderId="0" xfId="0" applyFont="1" applyFill="1" applyBorder="1" applyAlignment="1">
      <alignment horizontal="left" vertical="center"/>
    </xf>
    <xf numFmtId="0" fontId="4" fillId="2" borderId="58" xfId="0" applyFont="1" applyFill="1" applyBorder="1" applyAlignment="1">
      <alignment vertical="center" wrapText="1"/>
    </xf>
    <xf numFmtId="177" fontId="7" fillId="2" borderId="109" xfId="0" applyNumberFormat="1" applyFont="1" applyFill="1" applyBorder="1" applyAlignment="1">
      <alignment horizontal="right" vertical="center"/>
    </xf>
    <xf numFmtId="177" fontId="7" fillId="0" borderId="42" xfId="0" applyNumberFormat="1" applyFont="1" applyFill="1" applyBorder="1">
      <alignment vertical="center"/>
    </xf>
    <xf numFmtId="177" fontId="7" fillId="0" borderId="43" xfId="0" applyNumberFormat="1" applyFont="1" applyFill="1" applyBorder="1">
      <alignment vertical="center"/>
    </xf>
    <xf numFmtId="177" fontId="7" fillId="2" borderId="40" xfId="0" applyNumberFormat="1" applyFont="1" applyFill="1" applyBorder="1">
      <alignment vertical="center"/>
    </xf>
    <xf numFmtId="177" fontId="7" fillId="2" borderId="41" xfId="0" applyNumberFormat="1" applyFont="1" applyFill="1" applyBorder="1">
      <alignment vertical="center"/>
    </xf>
    <xf numFmtId="177" fontId="7" fillId="2" borderId="39" xfId="0" applyNumberFormat="1" applyFont="1" applyFill="1" applyBorder="1">
      <alignment vertical="center"/>
    </xf>
    <xf numFmtId="177" fontId="7" fillId="2" borderId="42" xfId="0" applyNumberFormat="1" applyFont="1" applyFill="1" applyBorder="1">
      <alignment vertical="center"/>
    </xf>
    <xf numFmtId="177" fontId="7" fillId="2" borderId="45" xfId="0" applyNumberFormat="1" applyFont="1" applyFill="1" applyBorder="1">
      <alignment vertical="center"/>
    </xf>
    <xf numFmtId="177" fontId="7" fillId="2" borderId="63" xfId="0" applyNumberFormat="1" applyFont="1" applyFill="1" applyBorder="1">
      <alignment vertical="center"/>
    </xf>
    <xf numFmtId="0" fontId="4" fillId="2" borderId="17" xfId="0" applyFont="1" applyFill="1" applyBorder="1" applyAlignment="1">
      <alignment horizontal="left" vertical="center" wrapText="1"/>
    </xf>
    <xf numFmtId="0" fontId="26" fillId="0" borderId="0" xfId="2" applyFont="1" applyFill="1" applyAlignment="1">
      <alignment vertical="center"/>
    </xf>
    <xf numFmtId="0" fontId="44" fillId="0" borderId="0" xfId="2" applyFont="1" applyFill="1" applyAlignment="1">
      <alignment vertical="center" wrapText="1"/>
    </xf>
    <xf numFmtId="0" fontId="26" fillId="0" borderId="0" xfId="2" applyFont="1" applyFill="1" applyAlignment="1">
      <alignment horizontal="left" vertical="center"/>
    </xf>
    <xf numFmtId="0" fontId="30" fillId="0" borderId="0" xfId="2" applyFont="1" applyFill="1" applyAlignment="1">
      <alignment horizontal="right" wrapText="1"/>
    </xf>
    <xf numFmtId="0" fontId="15" fillId="0" borderId="69" xfId="2" applyFont="1" applyFill="1" applyBorder="1" applyAlignment="1">
      <alignment horizontal="center" vertical="center" wrapText="1"/>
    </xf>
    <xf numFmtId="0" fontId="48" fillId="0" borderId="0" xfId="2" applyFont="1" applyFill="1" applyBorder="1" applyAlignment="1">
      <alignment vertical="center" wrapText="1"/>
    </xf>
    <xf numFmtId="0" fontId="15" fillId="0" borderId="73" xfId="2" quotePrefix="1" applyFont="1" applyFill="1" applyBorder="1" applyAlignment="1">
      <alignment horizontal="center" vertical="center" wrapText="1"/>
    </xf>
    <xf numFmtId="0" fontId="15" fillId="0" borderId="74" xfId="2" quotePrefix="1" applyFont="1" applyFill="1" applyBorder="1" applyAlignment="1">
      <alignment horizontal="center" vertical="center" wrapText="1"/>
    </xf>
    <xf numFmtId="0" fontId="15" fillId="0" borderId="80" xfId="2" applyFont="1" applyFill="1" applyBorder="1" applyAlignment="1">
      <alignment horizontal="center" vertical="center" wrapText="1"/>
    </xf>
    <xf numFmtId="0" fontId="15" fillId="0" borderId="81" xfId="2" applyFont="1" applyFill="1" applyBorder="1" applyAlignment="1">
      <alignment horizontal="center" vertical="center" wrapText="1"/>
    </xf>
    <xf numFmtId="38" fontId="44" fillId="0" borderId="0" xfId="3" applyFont="1" applyFill="1" applyAlignment="1">
      <alignment vertical="center" wrapText="1"/>
    </xf>
    <xf numFmtId="0" fontId="44" fillId="0" borderId="0" xfId="2" applyFont="1" applyFill="1" applyAlignment="1">
      <alignment horizontal="center" vertical="center" wrapText="1"/>
    </xf>
    <xf numFmtId="38" fontId="44" fillId="0" borderId="0" xfId="2" applyNumberFormat="1" applyFont="1" applyFill="1" applyAlignment="1">
      <alignment vertical="center" wrapText="1"/>
    </xf>
    <xf numFmtId="3" fontId="44" fillId="0" borderId="0" xfId="2" applyNumberFormat="1" applyFont="1" applyFill="1" applyAlignment="1">
      <alignment vertical="center" wrapText="1"/>
    </xf>
    <xf numFmtId="0" fontId="44" fillId="0" borderId="0" xfId="2" applyFont="1" applyFill="1" applyBorder="1" applyAlignment="1">
      <alignment vertical="top"/>
    </xf>
    <xf numFmtId="0" fontId="30" fillId="0" borderId="0" xfId="2" applyFont="1" applyFill="1" applyBorder="1" applyAlignment="1">
      <alignment vertical="top" wrapText="1"/>
    </xf>
    <xf numFmtId="178" fontId="30" fillId="0" borderId="54" xfId="2" applyNumberFormat="1" applyFont="1" applyFill="1" applyBorder="1" applyAlignment="1">
      <alignment vertical="center"/>
    </xf>
    <xf numFmtId="178" fontId="30" fillId="0" borderId="54" xfId="2" applyNumberFormat="1" applyFont="1" applyFill="1" applyBorder="1" applyAlignment="1">
      <alignment vertical="center" wrapText="1"/>
    </xf>
    <xf numFmtId="0" fontId="30" fillId="0" borderId="0" xfId="2" applyFont="1" applyFill="1" applyAlignment="1">
      <alignment horizontal="right"/>
    </xf>
    <xf numFmtId="0" fontId="30" fillId="0" borderId="0" xfId="2" applyFont="1" applyFill="1" applyAlignment="1">
      <alignment horizontal="right" vertical="center"/>
    </xf>
    <xf numFmtId="178" fontId="15" fillId="0" borderId="69" xfId="2" applyNumberFormat="1" applyFont="1" applyFill="1" applyBorder="1" applyAlignment="1">
      <alignment horizontal="center" vertical="center" wrapText="1"/>
    </xf>
    <xf numFmtId="0" fontId="28" fillId="0" borderId="0" xfId="2" applyFont="1" applyFill="1" applyBorder="1" applyAlignment="1">
      <alignment horizontal="center" vertical="center" wrapText="1"/>
    </xf>
    <xf numFmtId="0" fontId="15" fillId="0" borderId="73" xfId="2" quotePrefix="1" applyNumberFormat="1" applyFont="1" applyFill="1" applyBorder="1" applyAlignment="1">
      <alignment horizontal="center" vertical="center" wrapText="1"/>
    </xf>
    <xf numFmtId="0" fontId="15" fillId="0" borderId="75" xfId="2" quotePrefix="1" applyNumberFormat="1" applyFont="1" applyFill="1" applyBorder="1" applyAlignment="1">
      <alignment horizontal="center" vertical="center" wrapText="1"/>
    </xf>
    <xf numFmtId="178" fontId="15" fillId="0" borderId="78" xfId="2" applyNumberFormat="1" applyFont="1" applyFill="1" applyBorder="1" applyAlignment="1">
      <alignment horizontal="center" vertical="center" wrapText="1"/>
    </xf>
    <xf numFmtId="0" fontId="15" fillId="0" borderId="98" xfId="2" applyFont="1" applyFill="1" applyBorder="1" applyAlignment="1">
      <alignment horizontal="center" vertical="center" wrapText="1"/>
    </xf>
    <xf numFmtId="0" fontId="15" fillId="0" borderId="99" xfId="2" applyFont="1" applyFill="1" applyBorder="1" applyAlignment="1">
      <alignment horizontal="center" vertical="center" wrapText="1"/>
    </xf>
    <xf numFmtId="0" fontId="15" fillId="0" borderId="100" xfId="2" applyFont="1" applyFill="1" applyBorder="1" applyAlignment="1">
      <alignment horizontal="center" vertical="center" wrapText="1"/>
    </xf>
    <xf numFmtId="0" fontId="30" fillId="0" borderId="0" xfId="2" applyFont="1" applyFill="1" applyBorder="1" applyAlignment="1">
      <alignment horizontal="left" vertical="center" wrapText="1" indent="1"/>
    </xf>
    <xf numFmtId="0" fontId="28" fillId="0" borderId="46" xfId="2" applyFont="1" applyFill="1" applyBorder="1" applyAlignment="1">
      <alignment horizontal="left" vertical="center" wrapText="1" indent="1"/>
    </xf>
    <xf numFmtId="0" fontId="23" fillId="0" borderId="45" xfId="2" applyFont="1" applyFill="1" applyBorder="1" applyAlignment="1">
      <alignment horizontal="left" vertical="center" wrapText="1"/>
    </xf>
    <xf numFmtId="185" fontId="15" fillId="0" borderId="24" xfId="0" applyNumberFormat="1" applyFont="1" applyFill="1" applyBorder="1" applyAlignment="1">
      <alignment horizontal="left" vertical="center"/>
    </xf>
    <xf numFmtId="185" fontId="15" fillId="0" borderId="9" xfId="0" applyNumberFormat="1" applyFont="1" applyFill="1" applyBorder="1" applyAlignment="1">
      <alignment horizontal="left" vertical="center" wrapText="1"/>
    </xf>
    <xf numFmtId="185" fontId="22" fillId="0" borderId="10" xfId="0" applyNumberFormat="1" applyFont="1" applyFill="1" applyBorder="1" applyAlignment="1">
      <alignment vertical="center"/>
    </xf>
    <xf numFmtId="185" fontId="22" fillId="0" borderId="14" xfId="0" applyNumberFormat="1" applyFont="1" applyFill="1" applyBorder="1" applyAlignment="1">
      <alignment horizontal="left" vertical="center" wrapText="1"/>
    </xf>
    <xf numFmtId="185" fontId="22" fillId="0" borderId="6" xfId="0" applyNumberFormat="1" applyFont="1" applyFill="1" applyBorder="1" applyAlignment="1">
      <alignment horizontal="left" vertical="center"/>
    </xf>
    <xf numFmtId="185" fontId="22" fillId="0" borderId="6" xfId="0" applyNumberFormat="1" applyFont="1" applyFill="1" applyBorder="1" applyAlignment="1">
      <alignment horizontal="left" vertical="center" wrapText="1"/>
    </xf>
    <xf numFmtId="185" fontId="15" fillId="0" borderId="6" xfId="0" applyNumberFormat="1" applyFont="1" applyFill="1" applyBorder="1" applyAlignment="1">
      <alignment horizontal="left" vertical="center" wrapText="1"/>
    </xf>
    <xf numFmtId="185" fontId="22" fillId="0" borderId="14" xfId="0" applyNumberFormat="1" applyFont="1" applyFill="1" applyBorder="1" applyAlignment="1">
      <alignment vertical="center"/>
    </xf>
    <xf numFmtId="185" fontId="22" fillId="0" borderId="46" xfId="0" applyNumberFormat="1" applyFont="1" applyFill="1" applyBorder="1" applyAlignment="1">
      <alignment vertical="center"/>
    </xf>
    <xf numFmtId="185" fontId="22" fillId="0" borderId="54" xfId="0" applyNumberFormat="1" applyFont="1" applyFill="1" applyBorder="1" applyAlignment="1">
      <alignment vertical="center"/>
    </xf>
    <xf numFmtId="185" fontId="22" fillId="0" borderId="6" xfId="1" applyNumberFormat="1" applyFont="1" applyFill="1" applyBorder="1">
      <alignment vertical="center"/>
    </xf>
    <xf numFmtId="177" fontId="7" fillId="0" borderId="63" xfId="0" applyNumberFormat="1" applyFont="1" applyFill="1" applyBorder="1">
      <alignment vertical="center"/>
    </xf>
    <xf numFmtId="10" fontId="7" fillId="0" borderId="8" xfId="0" applyNumberFormat="1" applyFont="1" applyFill="1" applyBorder="1">
      <alignment vertical="center"/>
    </xf>
    <xf numFmtId="10" fontId="7" fillId="0" borderId="2" xfId="0" applyNumberFormat="1" applyFont="1" applyFill="1" applyBorder="1">
      <alignment vertical="center"/>
    </xf>
    <xf numFmtId="177" fontId="7" fillId="0" borderId="41" xfId="0" applyNumberFormat="1" applyFont="1" applyFill="1" applyBorder="1">
      <alignment vertical="center"/>
    </xf>
    <xf numFmtId="177" fontId="7" fillId="0" borderId="14"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176" fontId="7" fillId="0" borderId="33" xfId="0" applyNumberFormat="1" applyFont="1" applyFill="1" applyBorder="1" applyAlignment="1">
      <alignment horizontal="right" vertical="center"/>
    </xf>
    <xf numFmtId="176" fontId="7" fillId="2" borderId="42" xfId="0" applyNumberFormat="1" applyFont="1" applyFill="1" applyBorder="1" applyAlignment="1">
      <alignment horizontal="right" vertical="center"/>
    </xf>
    <xf numFmtId="177" fontId="7" fillId="2" borderId="41" xfId="0" applyNumberFormat="1" applyFont="1" applyFill="1" applyBorder="1" applyAlignment="1">
      <alignment horizontal="right" vertical="center"/>
    </xf>
    <xf numFmtId="177" fontId="7" fillId="2" borderId="43" xfId="0" applyNumberFormat="1" applyFont="1" applyFill="1" applyBorder="1">
      <alignment vertical="center"/>
    </xf>
    <xf numFmtId="177" fontId="7" fillId="2" borderId="44" xfId="0" applyNumberFormat="1" applyFont="1" applyFill="1" applyBorder="1">
      <alignment vertical="center"/>
    </xf>
    <xf numFmtId="0" fontId="7" fillId="2" borderId="34" xfId="0" applyFont="1" applyFill="1" applyBorder="1" applyAlignment="1">
      <alignment horizontal="center" vertical="center"/>
    </xf>
    <xf numFmtId="176" fontId="7" fillId="2" borderId="40" xfId="0" applyNumberFormat="1" applyFont="1" applyFill="1" applyBorder="1">
      <alignment vertical="center"/>
    </xf>
    <xf numFmtId="176" fontId="7" fillId="2" borderId="43" xfId="0" applyNumberFormat="1" applyFont="1" applyFill="1" applyBorder="1">
      <alignment vertical="center"/>
    </xf>
    <xf numFmtId="177" fontId="7" fillId="2" borderId="151" xfId="0" applyNumberFormat="1" applyFont="1" applyFill="1" applyBorder="1">
      <alignment vertical="center"/>
    </xf>
    <xf numFmtId="10" fontId="7" fillId="2" borderId="42" xfId="0" applyNumberFormat="1" applyFont="1" applyFill="1" applyBorder="1">
      <alignment vertical="center"/>
    </xf>
    <xf numFmtId="10" fontId="7" fillId="2" borderId="40" xfId="0" applyNumberFormat="1" applyFont="1" applyFill="1" applyBorder="1">
      <alignment vertical="center"/>
    </xf>
    <xf numFmtId="179" fontId="7" fillId="2" borderId="42" xfId="0" applyNumberFormat="1" applyFont="1" applyFill="1" applyBorder="1">
      <alignment vertical="center"/>
    </xf>
    <xf numFmtId="179" fontId="7" fillId="2" borderId="40" xfId="0" applyNumberFormat="1" applyFont="1" applyFill="1" applyBorder="1">
      <alignment vertical="center"/>
    </xf>
    <xf numFmtId="10" fontId="7" fillId="2" borderId="45" xfId="0" applyNumberFormat="1" applyFont="1" applyFill="1" applyBorder="1">
      <alignment vertical="center"/>
    </xf>
    <xf numFmtId="0" fontId="7" fillId="0" borderId="28" xfId="0" applyFont="1" applyFill="1" applyBorder="1" applyAlignment="1">
      <alignment horizontal="center" vertical="center" wrapText="1"/>
    </xf>
    <xf numFmtId="177" fontId="7" fillId="0" borderId="16" xfId="0" applyNumberFormat="1" applyFont="1" applyFill="1" applyBorder="1" applyAlignment="1">
      <alignment horizontal="right" vertical="center"/>
    </xf>
    <xf numFmtId="177" fontId="7" fillId="0" borderId="68" xfId="0" applyNumberFormat="1" applyFont="1" applyFill="1" applyBorder="1" applyAlignment="1">
      <alignment horizontal="right" vertical="center"/>
    </xf>
    <xf numFmtId="176" fontId="7" fillId="0" borderId="68" xfId="0" applyNumberFormat="1" applyFont="1" applyFill="1" applyBorder="1" applyAlignment="1">
      <alignment horizontal="right" vertical="center"/>
    </xf>
    <xf numFmtId="176" fontId="7" fillId="0" borderId="107" xfId="0" applyNumberFormat="1" applyFont="1" applyFill="1" applyBorder="1" applyAlignment="1">
      <alignment horizontal="right" vertical="center"/>
    </xf>
    <xf numFmtId="177" fontId="7" fillId="0" borderId="54" xfId="0" applyNumberFormat="1" applyFont="1" applyFill="1" applyBorder="1" applyAlignment="1">
      <alignment horizontal="right" vertical="center"/>
    </xf>
    <xf numFmtId="177" fontId="7" fillId="0" borderId="56" xfId="0" applyNumberFormat="1" applyFont="1" applyFill="1" applyBorder="1" applyAlignment="1">
      <alignment horizontal="right" vertical="center"/>
    </xf>
    <xf numFmtId="177" fontId="7" fillId="0" borderId="39" xfId="1" applyNumberFormat="1" applyFont="1" applyFill="1" applyBorder="1">
      <alignment vertical="center"/>
    </xf>
    <xf numFmtId="177" fontId="7" fillId="0" borderId="40" xfId="1" applyNumberFormat="1" applyFont="1" applyFill="1" applyBorder="1">
      <alignment vertical="center"/>
    </xf>
    <xf numFmtId="177" fontId="7" fillId="0" borderId="41" xfId="1" applyNumberFormat="1" applyFont="1" applyFill="1" applyBorder="1">
      <alignment vertical="center"/>
    </xf>
    <xf numFmtId="180" fontId="7" fillId="0" borderId="39" xfId="0" applyNumberFormat="1" applyFont="1" applyFill="1" applyBorder="1">
      <alignment vertical="center"/>
    </xf>
    <xf numFmtId="9" fontId="7" fillId="0" borderId="40" xfId="0" applyNumberFormat="1" applyFont="1" applyFill="1" applyBorder="1">
      <alignment vertical="center"/>
    </xf>
    <xf numFmtId="9" fontId="7" fillId="0" borderId="41" xfId="0" applyNumberFormat="1" applyFont="1" applyFill="1" applyBorder="1">
      <alignment vertical="center"/>
    </xf>
    <xf numFmtId="177" fontId="7" fillId="0" borderId="38" xfId="0" applyNumberFormat="1" applyFont="1" applyFill="1" applyBorder="1">
      <alignment vertical="center"/>
    </xf>
    <xf numFmtId="177" fontId="7" fillId="0" borderId="142" xfId="0" applyNumberFormat="1" applyFont="1" applyFill="1" applyBorder="1">
      <alignment vertical="center"/>
    </xf>
    <xf numFmtId="177" fontId="7" fillId="2" borderId="4" xfId="0" applyNumberFormat="1" applyFont="1" applyFill="1" applyBorder="1" applyAlignment="1">
      <alignment horizontal="right" vertical="center"/>
    </xf>
    <xf numFmtId="177" fontId="7" fillId="2" borderId="63" xfId="0" applyNumberFormat="1" applyFont="1" applyFill="1" applyBorder="1" applyAlignment="1">
      <alignment horizontal="right" vertical="center"/>
    </xf>
    <xf numFmtId="177" fontId="22" fillId="2" borderId="40" xfId="0" applyNumberFormat="1" applyFont="1" applyFill="1" applyBorder="1">
      <alignment vertical="center"/>
    </xf>
    <xf numFmtId="177" fontId="22" fillId="2" borderId="40" xfId="0" applyNumberFormat="1" applyFont="1" applyFill="1" applyBorder="1" applyAlignment="1">
      <alignment horizontal="right" vertical="center"/>
    </xf>
    <xf numFmtId="0" fontId="23" fillId="2" borderId="0" xfId="0" applyFont="1" applyFill="1" applyBorder="1" applyAlignment="1">
      <alignment horizontal="left" vertical="top" wrapText="1"/>
    </xf>
    <xf numFmtId="0" fontId="23" fillId="2" borderId="0" xfId="0" applyFont="1" applyFill="1" applyAlignment="1">
      <alignment horizontal="left" vertical="top" wrapText="1"/>
    </xf>
    <xf numFmtId="0" fontId="23" fillId="2" borderId="0" xfId="0" applyFont="1" applyFill="1" applyAlignment="1">
      <alignment horizontal="left" vertical="top"/>
    </xf>
    <xf numFmtId="0" fontId="15" fillId="2" borderId="0" xfId="0" applyFont="1" applyFill="1" applyAlignment="1">
      <alignment horizontal="left" vertical="center" wrapText="1"/>
    </xf>
    <xf numFmtId="0" fontId="28" fillId="2" borderId="0" xfId="0" applyFont="1" applyFill="1" applyBorder="1" applyAlignment="1">
      <alignment horizontal="center" vertical="center" wrapText="1"/>
    </xf>
    <xf numFmtId="0" fontId="23" fillId="2" borderId="0" xfId="0" applyFont="1" applyFill="1" applyBorder="1" applyAlignment="1">
      <alignment horizontal="left" vertical="center" wrapText="1"/>
    </xf>
    <xf numFmtId="0" fontId="23" fillId="2" borderId="0" xfId="0" applyFont="1" applyFill="1" applyBorder="1" applyAlignment="1">
      <alignment horizontal="left" vertical="center"/>
    </xf>
    <xf numFmtId="0" fontId="13" fillId="2" borderId="0" xfId="0" applyFont="1" applyFill="1" applyAlignment="1">
      <alignment horizontal="left" vertical="center" wrapText="1"/>
    </xf>
    <xf numFmtId="0" fontId="4" fillId="2" borderId="0" xfId="0" quotePrefix="1" applyNumberFormat="1" applyFont="1" applyFill="1" applyBorder="1" applyAlignment="1">
      <alignment horizontal="center" vertical="center"/>
    </xf>
    <xf numFmtId="0" fontId="4" fillId="2" borderId="0" xfId="0" applyFont="1" applyFill="1">
      <alignment vertical="center"/>
    </xf>
    <xf numFmtId="0" fontId="7" fillId="2" borderId="0" xfId="0" applyFont="1" applyFill="1" applyAlignment="1">
      <alignment horizontal="right"/>
    </xf>
    <xf numFmtId="0" fontId="4" fillId="0" borderId="0" xfId="0" applyFont="1">
      <alignment vertical="center"/>
    </xf>
    <xf numFmtId="0" fontId="4" fillId="2" borderId="0" xfId="0" applyFont="1" applyFill="1" applyBorder="1">
      <alignment vertical="center"/>
    </xf>
    <xf numFmtId="0" fontId="4" fillId="2" borderId="24" xfId="0" applyFont="1" applyFill="1" applyBorder="1">
      <alignment vertical="center"/>
    </xf>
    <xf numFmtId="0" fontId="4" fillId="2" borderId="0" xfId="0" applyFont="1" applyFill="1" applyBorder="1" applyAlignment="1">
      <alignment horizontal="right" vertical="center" wrapText="1"/>
    </xf>
    <xf numFmtId="0" fontId="7" fillId="2" borderId="5" xfId="0" applyFont="1" applyFill="1" applyBorder="1" applyAlignment="1">
      <alignment horizontal="center" vertical="center"/>
    </xf>
    <xf numFmtId="0" fontId="7" fillId="2" borderId="38"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6"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2" borderId="28" xfId="0" applyFont="1" applyFill="1" applyBorder="1" applyAlignment="1">
      <alignment horizontal="center" vertical="center" wrapText="1"/>
    </xf>
    <xf numFmtId="177" fontId="7" fillId="2" borderId="13" xfId="0" applyNumberFormat="1" applyFont="1" applyFill="1" applyBorder="1" applyAlignment="1">
      <alignment horizontal="right" vertical="center"/>
    </xf>
    <xf numFmtId="177" fontId="7" fillId="2" borderId="39" xfId="0" applyNumberFormat="1" applyFont="1" applyFill="1" applyBorder="1" applyAlignment="1">
      <alignment horizontal="right" vertical="center"/>
    </xf>
    <xf numFmtId="177" fontId="7" fillId="0" borderId="39" xfId="0" applyNumberFormat="1" applyFont="1" applyFill="1" applyBorder="1">
      <alignment vertical="center"/>
    </xf>
    <xf numFmtId="177" fontId="7" fillId="0" borderId="14" xfId="0" applyNumberFormat="1" applyFont="1" applyFill="1" applyBorder="1">
      <alignment vertical="center"/>
    </xf>
    <xf numFmtId="177" fontId="7" fillId="0" borderId="13" xfId="0" applyNumberFormat="1" applyFont="1" applyFill="1" applyBorder="1" applyAlignment="1">
      <alignment horizontal="right" vertical="center"/>
    </xf>
    <xf numFmtId="177" fontId="7" fillId="0" borderId="39" xfId="0" applyNumberFormat="1" applyFont="1" applyFill="1" applyBorder="1" applyAlignment="1">
      <alignment horizontal="right" vertical="center"/>
    </xf>
    <xf numFmtId="177" fontId="7" fillId="2" borderId="14" xfId="0" applyNumberFormat="1" applyFont="1" applyFill="1" applyBorder="1">
      <alignment vertical="center"/>
    </xf>
    <xf numFmtId="177" fontId="7" fillId="2" borderId="16" xfId="0" applyNumberFormat="1" applyFont="1" applyFill="1" applyBorder="1">
      <alignment vertical="center"/>
    </xf>
    <xf numFmtId="177" fontId="7" fillId="2" borderId="2" xfId="0" applyNumberFormat="1" applyFont="1" applyFill="1" applyBorder="1" applyAlignment="1">
      <alignment horizontal="right" vertical="center"/>
    </xf>
    <xf numFmtId="177" fontId="7" fillId="2" borderId="40" xfId="0" applyNumberFormat="1" applyFont="1" applyFill="1" applyBorder="1" applyAlignment="1">
      <alignment horizontal="right" vertical="center"/>
    </xf>
    <xf numFmtId="177" fontId="7" fillId="0" borderId="40" xfId="0" applyNumberFormat="1" applyFont="1" applyFill="1" applyBorder="1">
      <alignment vertical="center"/>
    </xf>
    <xf numFmtId="177" fontId="7" fillId="0" borderId="3" xfId="0" applyNumberFormat="1" applyFont="1" applyFill="1" applyBorder="1">
      <alignment vertical="center"/>
    </xf>
    <xf numFmtId="177" fontId="7" fillId="0" borderId="2" xfId="0" applyNumberFormat="1" applyFont="1" applyFill="1" applyBorder="1" applyAlignment="1">
      <alignment horizontal="right" vertical="center"/>
    </xf>
    <xf numFmtId="177" fontId="7" fillId="0" borderId="40" xfId="0" applyNumberFormat="1" applyFont="1" applyFill="1" applyBorder="1" applyAlignment="1">
      <alignment horizontal="right" vertical="center"/>
    </xf>
    <xf numFmtId="177" fontId="7" fillId="2" borderId="3" xfId="0" applyNumberFormat="1" applyFont="1" applyFill="1" applyBorder="1">
      <alignment vertical="center"/>
    </xf>
    <xf numFmtId="177" fontId="7" fillId="2" borderId="68" xfId="0" applyNumberFormat="1" applyFont="1" applyFill="1" applyBorder="1">
      <alignment vertical="center"/>
    </xf>
    <xf numFmtId="0" fontId="4" fillId="2" borderId="48" xfId="0" applyFont="1" applyFill="1" applyBorder="1">
      <alignment vertical="center"/>
    </xf>
    <xf numFmtId="0" fontId="4" fillId="2" borderId="2" xfId="0" applyFont="1" applyFill="1" applyBorder="1" applyAlignment="1">
      <alignment vertical="center" wrapText="1"/>
    </xf>
    <xf numFmtId="176" fontId="7" fillId="2" borderId="2" xfId="0" applyNumberFormat="1" applyFont="1" applyFill="1" applyBorder="1" applyAlignment="1">
      <alignment horizontal="right" vertical="center"/>
    </xf>
    <xf numFmtId="176" fontId="7" fillId="2" borderId="40" xfId="0" applyNumberFormat="1" applyFont="1" applyFill="1" applyBorder="1" applyAlignment="1">
      <alignment horizontal="right" vertical="center"/>
    </xf>
    <xf numFmtId="176" fontId="7" fillId="0" borderId="40" xfId="0" applyNumberFormat="1" applyFont="1" applyFill="1" applyBorder="1">
      <alignment vertical="center"/>
    </xf>
    <xf numFmtId="176" fontId="7" fillId="0" borderId="3" xfId="0" applyNumberFormat="1" applyFont="1" applyFill="1" applyBorder="1">
      <alignment vertical="center"/>
    </xf>
    <xf numFmtId="176" fontId="7" fillId="0" borderId="2" xfId="0" applyNumberFormat="1" applyFont="1" applyFill="1" applyBorder="1" applyAlignment="1">
      <alignment horizontal="right" vertical="center"/>
    </xf>
    <xf numFmtId="176" fontId="7" fillId="0" borderId="40" xfId="0" applyNumberFormat="1" applyFont="1" applyFill="1" applyBorder="1" applyAlignment="1">
      <alignment horizontal="right" vertical="center"/>
    </xf>
    <xf numFmtId="176" fontId="7" fillId="2" borderId="68" xfId="0" applyNumberFormat="1" applyFont="1" applyFill="1" applyBorder="1">
      <alignment vertical="center"/>
    </xf>
    <xf numFmtId="0" fontId="4" fillId="2" borderId="47" xfId="0" applyFont="1" applyFill="1" applyBorder="1">
      <alignment vertical="center"/>
    </xf>
    <xf numFmtId="0" fontId="4" fillId="2" borderId="32" xfId="0" applyFont="1" applyFill="1" applyBorder="1" applyAlignment="1">
      <alignment vertical="center" wrapText="1"/>
    </xf>
    <xf numFmtId="176" fontId="7" fillId="2" borderId="32" xfId="0" applyNumberFormat="1" applyFont="1" applyFill="1" applyBorder="1" applyAlignment="1">
      <alignment horizontal="right" vertical="center"/>
    </xf>
    <xf numFmtId="176" fontId="7" fillId="2" borderId="43" xfId="0" applyNumberFormat="1" applyFont="1" applyFill="1" applyBorder="1" applyAlignment="1">
      <alignment horizontal="right" vertical="center"/>
    </xf>
    <xf numFmtId="176" fontId="7" fillId="0" borderId="43" xfId="0" applyNumberFormat="1" applyFont="1" applyFill="1" applyBorder="1">
      <alignment vertical="center"/>
    </xf>
    <xf numFmtId="176" fontId="7" fillId="0" borderId="33" xfId="0" applyNumberFormat="1" applyFont="1" applyFill="1" applyBorder="1">
      <alignment vertical="center"/>
    </xf>
    <xf numFmtId="176" fontId="7" fillId="0" borderId="32" xfId="0" applyNumberFormat="1" applyFont="1" applyFill="1" applyBorder="1" applyAlignment="1">
      <alignment horizontal="right" vertical="center"/>
    </xf>
    <xf numFmtId="176" fontId="7" fillId="0" borderId="43" xfId="0" applyNumberFormat="1" applyFont="1" applyFill="1" applyBorder="1" applyAlignment="1">
      <alignment horizontal="right" vertical="center"/>
    </xf>
    <xf numFmtId="176" fontId="7" fillId="2" borderId="33" xfId="0" applyNumberFormat="1" applyFont="1" applyFill="1" applyBorder="1">
      <alignment vertical="center"/>
    </xf>
    <xf numFmtId="176" fontId="7" fillId="2" borderId="107" xfId="0" applyNumberFormat="1" applyFont="1" applyFill="1" applyBorder="1">
      <alignment vertical="center"/>
    </xf>
    <xf numFmtId="0" fontId="4" fillId="2" borderId="46" xfId="0" applyFont="1" applyFill="1" applyBorder="1">
      <alignment vertical="center"/>
    </xf>
    <xf numFmtId="0" fontId="4" fillId="2" borderId="54" xfId="0" applyFont="1" applyFill="1" applyBorder="1">
      <alignment vertical="center"/>
    </xf>
    <xf numFmtId="177" fontId="7" fillId="2" borderId="36" xfId="0" applyNumberFormat="1" applyFont="1" applyFill="1" applyBorder="1" applyAlignment="1">
      <alignment horizontal="right" vertical="center"/>
    </xf>
    <xf numFmtId="177" fontId="7" fillId="0" borderId="45" xfId="0" applyNumberFormat="1" applyFont="1" applyFill="1" applyBorder="1">
      <alignment vertical="center"/>
    </xf>
    <xf numFmtId="177" fontId="7" fillId="0" borderId="54" xfId="0" applyNumberFormat="1" applyFont="1" applyFill="1" applyBorder="1">
      <alignment vertical="center"/>
    </xf>
    <xf numFmtId="177" fontId="7" fillId="0" borderId="36" xfId="0" applyNumberFormat="1" applyFont="1" applyFill="1" applyBorder="1" applyAlignment="1">
      <alignment horizontal="right" vertical="center"/>
    </xf>
    <xf numFmtId="177" fontId="7" fillId="0" borderId="45" xfId="0" applyNumberFormat="1" applyFont="1" applyFill="1" applyBorder="1" applyAlignment="1">
      <alignment horizontal="right" vertical="center"/>
    </xf>
    <xf numFmtId="177" fontId="7" fillId="2" borderId="54" xfId="0" applyNumberFormat="1" applyFont="1" applyFill="1" applyBorder="1">
      <alignment vertical="center"/>
    </xf>
    <xf numFmtId="177" fontId="7" fillId="2" borderId="56" xfId="0" applyNumberFormat="1" applyFont="1" applyFill="1" applyBorder="1">
      <alignment vertical="center"/>
    </xf>
    <xf numFmtId="0" fontId="7" fillId="2" borderId="36" xfId="0" applyFont="1" applyFill="1" applyBorder="1" applyAlignment="1">
      <alignment horizontal="center" vertical="center" wrapText="1"/>
    </xf>
    <xf numFmtId="176" fontId="7" fillId="2" borderId="3" xfId="0" applyNumberFormat="1" applyFont="1" applyFill="1" applyBorder="1" applyAlignment="1">
      <alignment horizontal="right" vertical="center"/>
    </xf>
    <xf numFmtId="176" fontId="7" fillId="2" borderId="68" xfId="0" applyNumberFormat="1" applyFont="1" applyFill="1" applyBorder="1" applyAlignment="1">
      <alignment horizontal="right" vertical="center"/>
    </xf>
    <xf numFmtId="0" fontId="4" fillId="0" borderId="0" xfId="0" applyFont="1" applyFill="1">
      <alignment vertical="center"/>
    </xf>
    <xf numFmtId="176" fontId="7" fillId="0" borderId="1" xfId="0" applyNumberFormat="1" applyFont="1" applyFill="1" applyBorder="1" applyAlignment="1">
      <alignment horizontal="right" vertical="center"/>
    </xf>
    <xf numFmtId="176" fontId="7" fillId="0" borderId="26" xfId="0" applyNumberFormat="1" applyFont="1" applyFill="1" applyBorder="1" applyAlignment="1">
      <alignment horizontal="right" vertical="center"/>
    </xf>
    <xf numFmtId="0" fontId="26" fillId="0" borderId="0" xfId="0" applyFont="1" applyFill="1" applyAlignment="1">
      <alignment vertical="center"/>
    </xf>
    <xf numFmtId="0" fontId="15" fillId="0" borderId="0" xfId="0" applyFont="1" applyFill="1">
      <alignment vertical="center"/>
    </xf>
    <xf numFmtId="0" fontId="67" fillId="0" borderId="0" xfId="0" applyFont="1" applyFill="1">
      <alignment vertical="center"/>
    </xf>
    <xf numFmtId="185" fontId="22" fillId="0" borderId="5" xfId="1" applyNumberFormat="1" applyFont="1" applyFill="1" applyBorder="1">
      <alignment vertical="center"/>
    </xf>
    <xf numFmtId="186" fontId="22" fillId="0" borderId="14" xfId="0" applyNumberFormat="1" applyFont="1" applyFill="1" applyBorder="1">
      <alignment vertical="center"/>
    </xf>
    <xf numFmtId="185" fontId="22" fillId="0" borderId="14" xfId="0" applyNumberFormat="1" applyFont="1" applyFill="1" applyBorder="1">
      <alignment vertical="center"/>
    </xf>
    <xf numFmtId="185" fontId="22" fillId="0" borderId="16" xfId="0" applyNumberFormat="1" applyFont="1" applyFill="1" applyBorder="1">
      <alignment vertical="center"/>
    </xf>
    <xf numFmtId="186" fontId="22" fillId="0" borderId="9" xfId="0" applyNumberFormat="1" applyFont="1" applyFill="1" applyBorder="1">
      <alignment vertical="center"/>
    </xf>
    <xf numFmtId="185" fontId="22" fillId="0" borderId="9" xfId="0" applyNumberFormat="1" applyFont="1" applyFill="1" applyBorder="1">
      <alignment vertical="center"/>
    </xf>
    <xf numFmtId="185" fontId="22" fillId="0" borderId="109" xfId="0" applyNumberFormat="1" applyFont="1" applyFill="1" applyBorder="1">
      <alignment vertical="center"/>
    </xf>
    <xf numFmtId="186" fontId="22" fillId="0" borderId="1" xfId="1" applyNumberFormat="1" applyFont="1" applyFill="1" applyBorder="1">
      <alignment vertical="center"/>
    </xf>
    <xf numFmtId="186" fontId="22" fillId="0" borderId="3" xfId="0" applyNumberFormat="1" applyFont="1" applyFill="1" applyBorder="1">
      <alignment vertical="center"/>
    </xf>
    <xf numFmtId="185" fontId="22" fillId="0" borderId="3" xfId="0" applyNumberFormat="1" applyFont="1" applyFill="1" applyBorder="1">
      <alignment vertical="center"/>
    </xf>
    <xf numFmtId="185" fontId="22" fillId="0" borderId="68" xfId="0" applyNumberFormat="1" applyFont="1" applyFill="1" applyBorder="1">
      <alignment vertical="center"/>
    </xf>
    <xf numFmtId="185" fontId="22" fillId="0" borderId="55" xfId="0" applyNumberFormat="1" applyFont="1" applyFill="1" applyBorder="1">
      <alignment vertical="center"/>
    </xf>
    <xf numFmtId="185" fontId="22" fillId="0" borderId="18" xfId="0" applyNumberFormat="1" applyFont="1" applyFill="1" applyBorder="1">
      <alignment vertical="center"/>
    </xf>
    <xf numFmtId="185" fontId="22" fillId="0" borderId="106" xfId="0" applyNumberFormat="1" applyFont="1" applyFill="1" applyBorder="1">
      <alignment vertical="center"/>
    </xf>
    <xf numFmtId="186" fontId="15" fillId="0" borderId="62" xfId="0" applyNumberFormat="1" applyFont="1" applyFill="1" applyBorder="1">
      <alignment vertical="center"/>
    </xf>
    <xf numFmtId="185" fontId="22" fillId="0" borderId="62" xfId="0" applyNumberFormat="1" applyFont="1" applyFill="1" applyBorder="1">
      <alignment vertical="center"/>
    </xf>
    <xf numFmtId="185" fontId="22" fillId="0" borderId="136" xfId="0" applyNumberFormat="1" applyFont="1" applyFill="1" applyBorder="1">
      <alignment vertical="center"/>
    </xf>
    <xf numFmtId="185" fontId="22" fillId="0" borderId="9" xfId="1" applyNumberFormat="1" applyFont="1" applyFill="1" applyBorder="1">
      <alignment vertical="center"/>
    </xf>
    <xf numFmtId="185" fontId="22" fillId="0" borderId="8" xfId="0" applyNumberFormat="1" applyFont="1" applyFill="1" applyBorder="1">
      <alignment vertical="center"/>
    </xf>
    <xf numFmtId="185" fontId="22" fillId="0" borderId="3" xfId="1" applyNumberFormat="1" applyFont="1" applyFill="1" applyBorder="1">
      <alignment vertical="center"/>
    </xf>
    <xf numFmtId="185" fontId="22" fillId="0" borderId="2" xfId="1" applyNumberFormat="1" applyFont="1" applyFill="1" applyBorder="1">
      <alignment vertical="center"/>
    </xf>
    <xf numFmtId="185" fontId="22" fillId="0" borderId="21" xfId="1" applyNumberFormat="1" applyFont="1" applyFill="1" applyBorder="1">
      <alignment vertical="center"/>
    </xf>
    <xf numFmtId="185" fontId="22" fillId="0" borderId="8" xfId="1" applyNumberFormat="1" applyFont="1" applyFill="1" applyBorder="1">
      <alignment vertical="center"/>
    </xf>
    <xf numFmtId="185" fontId="22" fillId="0" borderId="138" xfId="0" applyNumberFormat="1" applyFont="1" applyFill="1" applyBorder="1">
      <alignment vertical="center"/>
    </xf>
    <xf numFmtId="185" fontId="22" fillId="0" borderId="1" xfId="1" applyNumberFormat="1" applyFont="1" applyFill="1" applyBorder="1">
      <alignment vertical="center"/>
    </xf>
    <xf numFmtId="185" fontId="22" fillId="0" borderId="137" xfId="0" applyNumberFormat="1" applyFont="1" applyFill="1" applyBorder="1">
      <alignment vertical="center"/>
    </xf>
    <xf numFmtId="185" fontId="22" fillId="0" borderId="59" xfId="1" applyNumberFormat="1" applyFont="1" applyFill="1" applyBorder="1">
      <alignment vertical="center"/>
    </xf>
    <xf numFmtId="185" fontId="22" fillId="0" borderId="0" xfId="1" applyNumberFormat="1" applyFont="1" applyFill="1" applyBorder="1">
      <alignment vertical="center"/>
    </xf>
    <xf numFmtId="185" fontId="22" fillId="0" borderId="58" xfId="1" applyNumberFormat="1" applyFont="1" applyFill="1" applyBorder="1">
      <alignment vertical="center"/>
    </xf>
    <xf numFmtId="185" fontId="22" fillId="0" borderId="58" xfId="0" applyNumberFormat="1" applyFont="1" applyFill="1" applyBorder="1">
      <alignment vertical="center"/>
    </xf>
    <xf numFmtId="185" fontId="22" fillId="0" borderId="139" xfId="0" applyNumberFormat="1" applyFont="1" applyFill="1" applyBorder="1">
      <alignment vertical="center"/>
    </xf>
    <xf numFmtId="185" fontId="22" fillId="0" borderId="22" xfId="0" applyNumberFormat="1" applyFont="1" applyFill="1" applyBorder="1">
      <alignment vertical="center"/>
    </xf>
    <xf numFmtId="185" fontId="22" fillId="0" borderId="15" xfId="0" applyNumberFormat="1" applyFont="1" applyFill="1" applyBorder="1">
      <alignment vertical="center"/>
    </xf>
    <xf numFmtId="185" fontId="22" fillId="0" borderId="13" xfId="0" applyNumberFormat="1" applyFont="1" applyFill="1" applyBorder="1">
      <alignment vertical="center"/>
    </xf>
    <xf numFmtId="185" fontId="22" fillId="0" borderId="130" xfId="0" applyNumberFormat="1" applyFont="1" applyFill="1" applyBorder="1">
      <alignment vertical="center"/>
    </xf>
    <xf numFmtId="185" fontId="22" fillId="0" borderId="21" xfId="0" applyNumberFormat="1" applyFont="1" applyFill="1" applyBorder="1">
      <alignment vertical="center"/>
    </xf>
    <xf numFmtId="185" fontId="22" fillId="0" borderId="27" xfId="0" applyNumberFormat="1" applyFont="1" applyFill="1" applyBorder="1">
      <alignment vertical="center"/>
    </xf>
    <xf numFmtId="185" fontId="22" fillId="0" borderId="134" xfId="0" applyNumberFormat="1" applyFont="1" applyFill="1" applyBorder="1">
      <alignment vertical="center"/>
    </xf>
    <xf numFmtId="185" fontId="22" fillId="0" borderId="36" xfId="0" applyNumberFormat="1" applyFont="1" applyFill="1" applyBorder="1">
      <alignment vertical="center"/>
    </xf>
    <xf numFmtId="185" fontId="22" fillId="0" borderId="28" xfId="0" applyNumberFormat="1" applyFont="1" applyFill="1" applyBorder="1">
      <alignment vertical="center"/>
    </xf>
    <xf numFmtId="185" fontId="22" fillId="0" borderId="22" xfId="1" applyNumberFormat="1" applyFont="1" applyFill="1" applyBorder="1">
      <alignment vertical="center"/>
    </xf>
    <xf numFmtId="185" fontId="22" fillId="0" borderId="20" xfId="1" applyNumberFormat="1" applyFont="1" applyFill="1" applyBorder="1">
      <alignment vertical="center"/>
    </xf>
    <xf numFmtId="185" fontId="22" fillId="0" borderId="129" xfId="0" applyNumberFormat="1" applyFont="1" applyFill="1" applyBorder="1">
      <alignment vertical="center"/>
    </xf>
    <xf numFmtId="185" fontId="22" fillId="0" borderId="30" xfId="1" applyNumberFormat="1" applyFont="1" applyFill="1" applyBorder="1">
      <alignment vertical="center"/>
    </xf>
    <xf numFmtId="185" fontId="22" fillId="0" borderId="11" xfId="1" applyNumberFormat="1" applyFont="1" applyFill="1" applyBorder="1">
      <alignment vertical="center"/>
    </xf>
    <xf numFmtId="185" fontId="22" fillId="0" borderId="57" xfId="0" applyNumberFormat="1" applyFont="1" applyFill="1" applyBorder="1">
      <alignment vertical="center"/>
    </xf>
    <xf numFmtId="185" fontId="22" fillId="0" borderId="105" xfId="0" applyNumberFormat="1" applyFont="1" applyFill="1" applyBorder="1">
      <alignment vertical="center"/>
    </xf>
    <xf numFmtId="185" fontId="22" fillId="0" borderId="140" xfId="1" applyNumberFormat="1" applyFont="1" applyFill="1" applyBorder="1">
      <alignment vertical="center"/>
    </xf>
    <xf numFmtId="185" fontId="15" fillId="0" borderId="0" xfId="0" applyNumberFormat="1" applyFont="1" applyFill="1">
      <alignment vertical="center"/>
    </xf>
    <xf numFmtId="185" fontId="22" fillId="0" borderId="0" xfId="0" applyNumberFormat="1" applyFont="1" applyFill="1" applyAlignment="1">
      <alignment horizontal="right"/>
    </xf>
    <xf numFmtId="185" fontId="15" fillId="0" borderId="0" xfId="0" applyNumberFormat="1" applyFont="1" applyFill="1" applyBorder="1">
      <alignment vertical="center"/>
    </xf>
    <xf numFmtId="185" fontId="15" fillId="0" borderId="10" xfId="0" applyNumberFormat="1" applyFont="1" applyFill="1" applyBorder="1">
      <alignment vertical="center"/>
    </xf>
    <xf numFmtId="185" fontId="15" fillId="0" borderId="11" xfId="0" applyNumberFormat="1" applyFont="1" applyFill="1" applyBorder="1">
      <alignment vertical="center"/>
    </xf>
    <xf numFmtId="185" fontId="15" fillId="0" borderId="12" xfId="0" applyNumberFormat="1" applyFont="1" applyFill="1" applyBorder="1">
      <alignment vertical="center"/>
    </xf>
    <xf numFmtId="185" fontId="15" fillId="0" borderId="24" xfId="0" applyNumberFormat="1" applyFont="1" applyFill="1" applyBorder="1">
      <alignment vertical="center"/>
    </xf>
    <xf numFmtId="185" fontId="15" fillId="0" borderId="54" xfId="0" applyNumberFormat="1" applyFont="1" applyFill="1" applyBorder="1">
      <alignment vertical="center"/>
    </xf>
    <xf numFmtId="185" fontId="15" fillId="0" borderId="54" xfId="0" applyNumberFormat="1" applyFont="1" applyFill="1" applyBorder="1" applyAlignment="1">
      <alignment horizontal="right" vertical="center"/>
    </xf>
    <xf numFmtId="185" fontId="22" fillId="0" borderId="18" xfId="0" applyNumberFormat="1" applyFont="1" applyFill="1" applyBorder="1" applyAlignment="1">
      <alignment horizontal="center" vertical="center"/>
    </xf>
    <xf numFmtId="185" fontId="22" fillId="0" borderId="37" xfId="0" applyNumberFormat="1" applyFont="1" applyFill="1" applyBorder="1" applyAlignment="1">
      <alignment horizontal="center" vertical="center"/>
    </xf>
    <xf numFmtId="185" fontId="22" fillId="0" borderId="36" xfId="0" applyNumberFormat="1" applyFont="1" applyFill="1" applyBorder="1" applyAlignment="1">
      <alignment horizontal="center" vertical="center" wrapText="1"/>
    </xf>
    <xf numFmtId="185" fontId="22" fillId="0" borderId="34" xfId="0" applyNumberFormat="1" applyFont="1" applyFill="1" applyBorder="1" applyAlignment="1">
      <alignment horizontal="center" vertical="center"/>
    </xf>
    <xf numFmtId="185" fontId="22" fillId="0" borderId="135" xfId="0" applyNumberFormat="1" applyFont="1" applyFill="1" applyBorder="1" applyAlignment="1">
      <alignment horizontal="center" vertical="center"/>
    </xf>
    <xf numFmtId="185" fontId="22" fillId="0" borderId="28" xfId="0" applyNumberFormat="1" applyFont="1" applyFill="1" applyBorder="1" applyAlignment="1">
      <alignment horizontal="center" vertical="center" wrapText="1"/>
    </xf>
    <xf numFmtId="185" fontId="30" fillId="0" borderId="62" xfId="0" applyNumberFormat="1" applyFont="1" applyFill="1" applyBorder="1" applyAlignment="1">
      <alignment horizontal="right" vertical="center" wrapText="1"/>
    </xf>
    <xf numFmtId="185" fontId="22" fillId="0" borderId="150" xfId="0" applyNumberFormat="1" applyFont="1" applyFill="1" applyBorder="1">
      <alignment vertical="center"/>
    </xf>
    <xf numFmtId="186" fontId="22" fillId="0" borderId="22" xfId="0" applyNumberFormat="1" applyFont="1" applyFill="1" applyBorder="1">
      <alignment vertical="center"/>
    </xf>
    <xf numFmtId="186" fontId="22" fillId="0" borderId="15" xfId="0" applyNumberFormat="1" applyFont="1" applyFill="1" applyBorder="1">
      <alignment vertical="center"/>
    </xf>
    <xf numFmtId="187" fontId="22" fillId="0" borderId="13" xfId="1" applyNumberFormat="1" applyFont="1" applyFill="1" applyBorder="1">
      <alignment vertical="center"/>
    </xf>
    <xf numFmtId="185" fontId="15" fillId="0" borderId="52" xfId="0" applyNumberFormat="1" applyFont="1" applyFill="1" applyBorder="1">
      <alignment vertical="center"/>
    </xf>
    <xf numFmtId="186" fontId="22" fillId="0" borderId="21" xfId="0" applyNumberFormat="1" applyFont="1" applyFill="1" applyBorder="1">
      <alignment vertical="center"/>
    </xf>
    <xf numFmtId="186" fontId="22" fillId="0" borderId="132" xfId="0" applyNumberFormat="1" applyFont="1" applyFill="1" applyBorder="1">
      <alignment vertical="center"/>
    </xf>
    <xf numFmtId="187" fontId="22" fillId="0" borderId="8" xfId="1" applyNumberFormat="1" applyFont="1" applyFill="1" applyBorder="1">
      <alignment vertical="center"/>
    </xf>
    <xf numFmtId="186" fontId="22" fillId="0" borderId="1" xfId="0" applyNumberFormat="1" applyFont="1" applyFill="1" applyBorder="1">
      <alignment vertical="center"/>
    </xf>
    <xf numFmtId="186" fontId="22" fillId="0" borderId="4" xfId="0" applyNumberFormat="1" applyFont="1" applyFill="1" applyBorder="1">
      <alignment vertical="center"/>
    </xf>
    <xf numFmtId="187" fontId="22" fillId="0" borderId="2" xfId="1" applyNumberFormat="1" applyFont="1" applyFill="1" applyBorder="1">
      <alignment vertical="center"/>
    </xf>
    <xf numFmtId="185" fontId="15" fillId="0" borderId="62" xfId="0" applyNumberFormat="1" applyFont="1" applyFill="1" applyBorder="1" applyAlignment="1">
      <alignment horizontal="right" vertical="center" wrapText="1"/>
    </xf>
    <xf numFmtId="187" fontId="22" fillId="0" borderId="62" xfId="1" applyNumberFormat="1" applyFont="1" applyFill="1" applyBorder="1">
      <alignment vertical="center"/>
    </xf>
    <xf numFmtId="185" fontId="22" fillId="0" borderId="11" xfId="0" applyNumberFormat="1" applyFont="1" applyFill="1" applyBorder="1">
      <alignment vertical="center"/>
    </xf>
    <xf numFmtId="185" fontId="22" fillId="0" borderId="2" xfId="0" applyNumberFormat="1" applyFont="1" applyFill="1" applyBorder="1">
      <alignment vertical="center"/>
    </xf>
    <xf numFmtId="185" fontId="22" fillId="0" borderId="1" xfId="1" applyNumberFormat="1" applyFont="1" applyFill="1" applyBorder="1" applyAlignment="1">
      <alignment horizontal="right" vertical="center"/>
    </xf>
    <xf numFmtId="185" fontId="22" fillId="0" borderId="14" xfId="1" applyNumberFormat="1" applyFont="1" applyFill="1" applyBorder="1">
      <alignment vertical="center"/>
    </xf>
    <xf numFmtId="185" fontId="22" fillId="0" borderId="34" xfId="1" applyNumberFormat="1" applyFont="1" applyFill="1" applyBorder="1">
      <alignment vertical="center"/>
    </xf>
    <xf numFmtId="185" fontId="22" fillId="0" borderId="1" xfId="0" applyNumberFormat="1" applyFont="1" applyFill="1" applyBorder="1">
      <alignment vertical="center"/>
    </xf>
    <xf numFmtId="185" fontId="22" fillId="0" borderId="34" xfId="0" applyNumberFormat="1" applyFont="1" applyFill="1" applyBorder="1">
      <alignment vertical="center"/>
    </xf>
    <xf numFmtId="185" fontId="15" fillId="0" borderId="45" xfId="0" applyNumberFormat="1" applyFont="1" applyFill="1" applyBorder="1">
      <alignment vertical="center"/>
    </xf>
    <xf numFmtId="185" fontId="15" fillId="0" borderId="0" xfId="0" applyNumberFormat="1" applyFont="1" applyFill="1" applyAlignment="1">
      <alignment vertical="center" wrapText="1"/>
    </xf>
    <xf numFmtId="38" fontId="15" fillId="0" borderId="0" xfId="1" applyFont="1" applyFill="1" applyAlignment="1">
      <alignment horizontal="right" vertical="center"/>
    </xf>
    <xf numFmtId="0" fontId="7" fillId="2" borderId="144" xfId="0" applyFont="1" applyFill="1" applyBorder="1" applyAlignment="1">
      <alignment horizontal="center" vertical="center"/>
    </xf>
    <xf numFmtId="177" fontId="7" fillId="0" borderId="15" xfId="0" applyNumberFormat="1" applyFont="1" applyBorder="1" applyAlignment="1">
      <alignment horizontal="right" vertical="center"/>
    </xf>
    <xf numFmtId="177" fontId="7" fillId="0" borderId="4" xfId="0" applyNumberFormat="1" applyFont="1" applyBorder="1" applyAlignment="1">
      <alignment horizontal="right" vertical="center"/>
    </xf>
    <xf numFmtId="176" fontId="7" fillId="0" borderId="4" xfId="0" applyNumberFormat="1" applyFont="1" applyBorder="1" applyAlignment="1">
      <alignment horizontal="right" vertical="center"/>
    </xf>
    <xf numFmtId="177" fontId="7" fillId="0" borderId="37" xfId="0" applyNumberFormat="1" applyFont="1" applyBorder="1" applyAlignment="1">
      <alignment horizontal="right" vertical="center"/>
    </xf>
    <xf numFmtId="178" fontId="7" fillId="0" borderId="15" xfId="0" applyNumberFormat="1" applyFont="1" applyBorder="1" applyAlignment="1">
      <alignment horizontal="right" vertical="center"/>
    </xf>
    <xf numFmtId="176" fontId="7" fillId="0" borderId="145" xfId="0" applyNumberFormat="1" applyFont="1" applyBorder="1" applyAlignment="1">
      <alignment horizontal="right" vertical="center"/>
    </xf>
    <xf numFmtId="178" fontId="7" fillId="0" borderId="132" xfId="0" applyNumberFormat="1" applyFont="1" applyBorder="1">
      <alignment vertical="center"/>
    </xf>
    <xf numFmtId="177" fontId="7" fillId="0" borderId="4" xfId="0" applyNumberFormat="1" applyFont="1" applyBorder="1">
      <alignment vertical="center"/>
    </xf>
    <xf numFmtId="178" fontId="7" fillId="0" borderId="145" xfId="0" applyNumberFormat="1" applyFont="1" applyBorder="1">
      <alignment vertical="center"/>
    </xf>
    <xf numFmtId="177" fontId="7" fillId="0" borderId="152" xfId="0" applyNumberFormat="1" applyFont="1" applyBorder="1">
      <alignment vertical="center"/>
    </xf>
    <xf numFmtId="178" fontId="7" fillId="0" borderId="134" xfId="0" applyNumberFormat="1" applyFont="1" applyFill="1" applyBorder="1">
      <alignment vertical="center"/>
    </xf>
    <xf numFmtId="0" fontId="7" fillId="2" borderId="135" xfId="0" applyFont="1" applyFill="1" applyBorder="1" applyAlignment="1">
      <alignment horizontal="center" vertical="center"/>
    </xf>
    <xf numFmtId="0" fontId="7" fillId="2" borderId="153" xfId="0" applyFont="1" applyFill="1" applyBorder="1" applyAlignment="1">
      <alignment horizontal="center" vertical="center"/>
    </xf>
    <xf numFmtId="177" fontId="7" fillId="0" borderId="130" xfId="0" applyNumberFormat="1" applyFont="1" applyFill="1" applyBorder="1" applyAlignment="1">
      <alignment horizontal="right" vertical="center"/>
    </xf>
    <xf numFmtId="177" fontId="7" fillId="0" borderId="137" xfId="0" applyNumberFormat="1" applyFont="1" applyFill="1" applyBorder="1" applyAlignment="1">
      <alignment horizontal="right" vertical="center"/>
    </xf>
    <xf numFmtId="176" fontId="7" fillId="0" borderId="137" xfId="0" applyNumberFormat="1" applyFont="1" applyFill="1" applyBorder="1" applyAlignment="1">
      <alignment horizontal="right" vertical="center"/>
    </xf>
    <xf numFmtId="177" fontId="7" fillId="0" borderId="129" xfId="0" applyNumberFormat="1" applyFont="1" applyFill="1" applyBorder="1" applyAlignment="1">
      <alignment horizontal="right" vertical="center"/>
    </xf>
    <xf numFmtId="178" fontId="7" fillId="0" borderId="130" xfId="0" applyNumberFormat="1" applyFont="1" applyFill="1" applyBorder="1" applyAlignment="1">
      <alignment horizontal="right" vertical="center"/>
    </xf>
    <xf numFmtId="176" fontId="7" fillId="0" borderId="154" xfId="0" applyNumberFormat="1" applyFont="1" applyFill="1" applyBorder="1" applyAlignment="1">
      <alignment horizontal="right" vertical="center"/>
    </xf>
    <xf numFmtId="177" fontId="7" fillId="0" borderId="138" xfId="0" applyNumberFormat="1" applyFont="1" applyFill="1" applyBorder="1">
      <alignment vertical="center"/>
    </xf>
    <xf numFmtId="177" fontId="7" fillId="0" borderId="137" xfId="0" applyNumberFormat="1" applyFont="1" applyFill="1" applyBorder="1">
      <alignment vertical="center"/>
    </xf>
    <xf numFmtId="177" fontId="7" fillId="0" borderId="154" xfId="0" applyNumberFormat="1" applyFont="1" applyFill="1" applyBorder="1">
      <alignment vertical="center"/>
    </xf>
    <xf numFmtId="177" fontId="7" fillId="0" borderId="155" xfId="0" applyNumberFormat="1" applyFont="1" applyFill="1" applyBorder="1">
      <alignment vertical="center"/>
    </xf>
    <xf numFmtId="177" fontId="7" fillId="0" borderId="28" xfId="0" applyNumberFormat="1" applyFont="1" applyFill="1" applyBorder="1">
      <alignment vertical="center"/>
    </xf>
    <xf numFmtId="176" fontId="7" fillId="0" borderId="132" xfId="0" applyNumberFormat="1" applyFont="1" applyBorder="1" applyAlignment="1">
      <alignment horizontal="right" vertical="center"/>
    </xf>
    <xf numFmtId="178" fontId="7" fillId="0" borderId="125" xfId="0" applyNumberFormat="1" applyFont="1" applyFill="1" applyBorder="1">
      <alignment vertical="center"/>
    </xf>
    <xf numFmtId="177" fontId="7" fillId="2" borderId="156" xfId="0" applyNumberFormat="1" applyFont="1" applyFill="1" applyBorder="1">
      <alignment vertical="center"/>
    </xf>
    <xf numFmtId="176" fontId="7" fillId="2" borderId="8" xfId="0" applyNumberFormat="1" applyFont="1" applyFill="1" applyBorder="1" applyAlignment="1">
      <alignment horizontal="right" vertical="center"/>
    </xf>
    <xf numFmtId="176" fontId="7" fillId="0" borderId="129" xfId="0" applyNumberFormat="1" applyFont="1" applyFill="1" applyBorder="1" applyAlignment="1">
      <alignment horizontal="right" vertical="center"/>
    </xf>
    <xf numFmtId="176" fontId="7" fillId="0" borderId="37" xfId="0" applyNumberFormat="1" applyFont="1" applyBorder="1" applyAlignment="1">
      <alignment horizontal="right" vertical="center"/>
    </xf>
    <xf numFmtId="177" fontId="7" fillId="2" borderId="15" xfId="0" applyNumberFormat="1" applyFont="1" applyFill="1" applyBorder="1">
      <alignment vertical="center"/>
    </xf>
    <xf numFmtId="177" fontId="7" fillId="2" borderId="4" xfId="0" applyNumberFormat="1" applyFont="1" applyFill="1" applyBorder="1">
      <alignment vertical="center"/>
    </xf>
    <xf numFmtId="176" fontId="7" fillId="2" borderId="4" xfId="0" applyNumberFormat="1" applyFont="1" applyFill="1" applyBorder="1">
      <alignment vertical="center"/>
    </xf>
    <xf numFmtId="176" fontId="7" fillId="2" borderId="145" xfId="0" applyNumberFormat="1" applyFont="1" applyFill="1" applyBorder="1">
      <alignment vertical="center"/>
    </xf>
    <xf numFmtId="177" fontId="7" fillId="0" borderId="134" xfId="0" applyNumberFormat="1" applyFont="1" applyFill="1" applyBorder="1">
      <alignment vertical="center"/>
    </xf>
    <xf numFmtId="177" fontId="7" fillId="2" borderId="130" xfId="0" applyNumberFormat="1" applyFont="1" applyFill="1" applyBorder="1">
      <alignment vertical="center"/>
    </xf>
    <xf numFmtId="177" fontId="7" fillId="2" borderId="137" xfId="0" applyNumberFormat="1" applyFont="1" applyFill="1" applyBorder="1">
      <alignment vertical="center"/>
    </xf>
    <xf numFmtId="176" fontId="7" fillId="2" borderId="137" xfId="0" applyNumberFormat="1" applyFont="1" applyFill="1" applyBorder="1">
      <alignment vertical="center"/>
    </xf>
    <xf numFmtId="177" fontId="7" fillId="2" borderId="137" xfId="0" applyNumberFormat="1" applyFont="1" applyFill="1" applyBorder="1" applyAlignment="1">
      <alignment horizontal="right" vertical="center"/>
    </xf>
    <xf numFmtId="176" fontId="7" fillId="2" borderId="154" xfId="0" applyNumberFormat="1" applyFont="1" applyFill="1" applyBorder="1">
      <alignment vertical="center"/>
    </xf>
    <xf numFmtId="177" fontId="7" fillId="2" borderId="134" xfId="0" applyNumberFormat="1" applyFont="1" applyFill="1" applyBorder="1">
      <alignment vertical="center"/>
    </xf>
    <xf numFmtId="176" fontId="7" fillId="2" borderId="37" xfId="0" applyNumberFormat="1" applyFont="1" applyFill="1" applyBorder="1">
      <alignment vertical="center"/>
    </xf>
    <xf numFmtId="176" fontId="7" fillId="0" borderId="2" xfId="0" applyNumberFormat="1" applyFont="1" applyFill="1" applyBorder="1">
      <alignment vertical="center"/>
    </xf>
    <xf numFmtId="176" fontId="7" fillId="0" borderId="32" xfId="0" applyNumberFormat="1" applyFont="1" applyFill="1" applyBorder="1">
      <alignment vertical="center"/>
    </xf>
    <xf numFmtId="176" fontId="7" fillId="0" borderId="34" xfId="0" applyNumberFormat="1" applyFont="1" applyFill="1" applyBorder="1">
      <alignment vertical="center"/>
    </xf>
    <xf numFmtId="177" fontId="7" fillId="2" borderId="157" xfId="0" applyNumberFormat="1" applyFont="1" applyFill="1" applyBorder="1">
      <alignment vertical="center"/>
    </xf>
    <xf numFmtId="177" fontId="7" fillId="2" borderId="145" xfId="0" applyNumberFormat="1" applyFont="1" applyFill="1" applyBorder="1">
      <alignment vertical="center"/>
    </xf>
    <xf numFmtId="177" fontId="7" fillId="2" borderId="132" xfId="0" applyNumberFormat="1" applyFont="1" applyFill="1" applyBorder="1">
      <alignment vertical="center"/>
    </xf>
    <xf numFmtId="10" fontId="7" fillId="2" borderId="132" xfId="0" applyNumberFormat="1" applyFont="1" applyFill="1" applyBorder="1">
      <alignment vertical="center"/>
    </xf>
    <xf numFmtId="10" fontId="7" fillId="2" borderId="4" xfId="0" applyNumberFormat="1" applyFont="1" applyFill="1" applyBorder="1">
      <alignment vertical="center"/>
    </xf>
    <xf numFmtId="177" fontId="7" fillId="2" borderId="37" xfId="0" applyNumberFormat="1" applyFont="1" applyFill="1" applyBorder="1">
      <alignment vertical="center"/>
    </xf>
    <xf numFmtId="0" fontId="4" fillId="3" borderId="130" xfId="0" applyFont="1" applyFill="1" applyBorder="1">
      <alignment vertical="center"/>
    </xf>
    <xf numFmtId="177" fontId="7" fillId="2" borderId="153" xfId="0" applyNumberFormat="1" applyFont="1" applyFill="1" applyBorder="1">
      <alignment vertical="center"/>
    </xf>
    <xf numFmtId="177" fontId="7" fillId="2" borderId="154" xfId="0" applyNumberFormat="1" applyFont="1" applyFill="1" applyBorder="1">
      <alignment vertical="center"/>
    </xf>
    <xf numFmtId="177" fontId="7" fillId="2" borderId="138" xfId="0" applyNumberFormat="1" applyFont="1" applyFill="1" applyBorder="1">
      <alignment vertical="center"/>
    </xf>
    <xf numFmtId="10" fontId="7" fillId="2" borderId="138" xfId="0" applyNumberFormat="1" applyFont="1" applyFill="1" applyBorder="1">
      <alignment vertical="center"/>
    </xf>
    <xf numFmtId="10" fontId="7" fillId="2" borderId="137" xfId="0" applyNumberFormat="1" applyFont="1" applyFill="1" applyBorder="1">
      <alignment vertical="center"/>
    </xf>
    <xf numFmtId="177" fontId="7" fillId="2" borderId="129" xfId="0" applyNumberFormat="1" applyFont="1" applyFill="1" applyBorder="1">
      <alignment vertical="center"/>
    </xf>
    <xf numFmtId="177" fontId="7" fillId="3" borderId="130" xfId="0" applyNumberFormat="1" applyFont="1" applyFill="1" applyBorder="1">
      <alignment vertical="center"/>
    </xf>
    <xf numFmtId="177" fontId="7" fillId="2" borderId="4" xfId="0" applyNumberFormat="1" applyFont="1" applyFill="1" applyBorder="1" applyAlignment="1">
      <alignment vertical="center"/>
    </xf>
    <xf numFmtId="177" fontId="7" fillId="2" borderId="7" xfId="0" applyNumberFormat="1" applyFont="1" applyFill="1" applyBorder="1" applyAlignment="1">
      <alignment vertical="center"/>
    </xf>
    <xf numFmtId="177" fontId="7" fillId="2" borderId="37" xfId="0" applyNumberFormat="1" applyFont="1" applyFill="1" applyBorder="1" applyAlignment="1">
      <alignment vertical="center"/>
    </xf>
    <xf numFmtId="0" fontId="7" fillId="3" borderId="130" xfId="0" applyFont="1" applyFill="1" applyBorder="1">
      <alignment vertical="center"/>
    </xf>
    <xf numFmtId="177" fontId="7" fillId="0" borderId="153" xfId="0" applyNumberFormat="1" applyFont="1" applyFill="1" applyBorder="1">
      <alignment vertical="center"/>
    </xf>
    <xf numFmtId="177" fontId="7" fillId="0" borderId="129" xfId="0" applyNumberFormat="1" applyFont="1" applyFill="1" applyBorder="1">
      <alignment vertical="center"/>
    </xf>
    <xf numFmtId="10" fontId="7" fillId="0" borderId="138" xfId="0" applyNumberFormat="1" applyFont="1" applyFill="1" applyBorder="1">
      <alignment vertical="center"/>
    </xf>
    <xf numFmtId="10" fontId="7" fillId="0" borderId="137" xfId="0" applyNumberFormat="1" applyFont="1" applyFill="1" applyBorder="1">
      <alignment vertical="center"/>
    </xf>
    <xf numFmtId="0" fontId="7" fillId="2" borderId="37" xfId="0" applyFont="1" applyFill="1" applyBorder="1" applyAlignment="1">
      <alignment horizontal="center" vertical="center"/>
    </xf>
    <xf numFmtId="177" fontId="7" fillId="2" borderId="28" xfId="0" applyNumberFormat="1" applyFont="1" applyFill="1" applyBorder="1">
      <alignment vertical="center"/>
    </xf>
    <xf numFmtId="176" fontId="7" fillId="2" borderId="4" xfId="0" applyNumberFormat="1" applyFont="1" applyFill="1" applyBorder="1" applyAlignment="1">
      <alignment horizontal="right" vertical="center"/>
    </xf>
    <xf numFmtId="177" fontId="7" fillId="0" borderId="130" xfId="0" applyNumberFormat="1" applyFont="1" applyFill="1" applyBorder="1">
      <alignment vertical="center"/>
    </xf>
    <xf numFmtId="176" fontId="7" fillId="0" borderId="137" xfId="0" applyNumberFormat="1" applyFont="1" applyFill="1" applyBorder="1">
      <alignment vertical="center"/>
    </xf>
    <xf numFmtId="176" fontId="7" fillId="0" borderId="154" xfId="0" applyNumberFormat="1" applyFont="1" applyFill="1" applyBorder="1">
      <alignment vertical="center"/>
    </xf>
    <xf numFmtId="176" fontId="7" fillId="0" borderId="129" xfId="0" applyNumberFormat="1" applyFont="1" applyFill="1" applyBorder="1">
      <alignment vertical="center"/>
    </xf>
    <xf numFmtId="179" fontId="7" fillId="2" borderId="132" xfId="0" applyNumberFormat="1" applyFont="1" applyFill="1" applyBorder="1">
      <alignment vertical="center"/>
    </xf>
    <xf numFmtId="179" fontId="7" fillId="2" borderId="4" xfId="0" applyNumberFormat="1" applyFont="1" applyFill="1" applyBorder="1">
      <alignment vertical="center"/>
    </xf>
    <xf numFmtId="10" fontId="7" fillId="2" borderId="134" xfId="0" applyNumberFormat="1" applyFont="1" applyFill="1" applyBorder="1">
      <alignment vertical="center"/>
    </xf>
    <xf numFmtId="179" fontId="7" fillId="2" borderId="138" xfId="0" applyNumberFormat="1" applyFont="1" applyFill="1" applyBorder="1">
      <alignment vertical="center"/>
    </xf>
    <xf numFmtId="179" fontId="7" fillId="3" borderId="130" xfId="0" applyNumberFormat="1" applyFont="1" applyFill="1" applyBorder="1">
      <alignment vertical="center"/>
    </xf>
    <xf numFmtId="179" fontId="7" fillId="2" borderId="137" xfId="0" applyNumberFormat="1" applyFont="1" applyFill="1" applyBorder="1">
      <alignment vertical="center"/>
    </xf>
    <xf numFmtId="10" fontId="7" fillId="2" borderId="28" xfId="0" applyNumberFormat="1" applyFont="1" applyFill="1" applyBorder="1">
      <alignment vertical="center"/>
    </xf>
    <xf numFmtId="179" fontId="7" fillId="0" borderId="138" xfId="0" applyNumberFormat="1" applyFont="1" applyFill="1" applyBorder="1">
      <alignment vertical="center"/>
    </xf>
    <xf numFmtId="179" fontId="7" fillId="0" borderId="137" xfId="0" applyNumberFormat="1" applyFont="1" applyFill="1" applyBorder="1">
      <alignment vertical="center"/>
    </xf>
    <xf numFmtId="10" fontId="7" fillId="0" borderId="28" xfId="0" applyNumberFormat="1" applyFont="1" applyFill="1" applyBorder="1">
      <alignment vertical="center"/>
    </xf>
    <xf numFmtId="0" fontId="7" fillId="0" borderId="7" xfId="0" applyFont="1" applyFill="1" applyBorder="1" applyAlignment="1">
      <alignment horizontal="center" vertical="center"/>
    </xf>
    <xf numFmtId="177" fontId="7" fillId="0" borderId="15" xfId="0" applyNumberFormat="1" applyFont="1" applyFill="1" applyBorder="1" applyAlignment="1">
      <alignment horizontal="right" vertical="center"/>
    </xf>
    <xf numFmtId="177" fontId="7" fillId="0" borderId="4" xfId="0" applyNumberFormat="1" applyFont="1" applyFill="1" applyBorder="1" applyAlignment="1">
      <alignment horizontal="right" vertical="center"/>
    </xf>
    <xf numFmtId="176" fontId="7" fillId="0" borderId="4" xfId="0" applyNumberFormat="1" applyFont="1" applyFill="1" applyBorder="1" applyAlignment="1">
      <alignment horizontal="right" vertical="center"/>
    </xf>
    <xf numFmtId="176" fontId="7" fillId="0" borderId="145" xfId="0" applyNumberFormat="1" applyFont="1" applyFill="1" applyBorder="1" applyAlignment="1">
      <alignment horizontal="right" vertical="center"/>
    </xf>
    <xf numFmtId="177" fontId="7" fillId="0" borderId="134" xfId="0" applyNumberFormat="1" applyFont="1" applyFill="1" applyBorder="1" applyAlignment="1">
      <alignment horizontal="right" vertical="center"/>
    </xf>
    <xf numFmtId="177" fontId="7" fillId="0" borderId="15" xfId="0" applyNumberFormat="1" applyFont="1" applyFill="1" applyBorder="1">
      <alignment vertical="center"/>
    </xf>
    <xf numFmtId="177" fontId="7" fillId="0" borderId="4" xfId="0" applyNumberFormat="1" applyFont="1" applyFill="1" applyBorder="1">
      <alignment vertical="center"/>
    </xf>
    <xf numFmtId="177" fontId="7" fillId="0" borderId="145" xfId="0" applyNumberFormat="1" applyFont="1" applyFill="1" applyBorder="1">
      <alignment vertical="center"/>
    </xf>
    <xf numFmtId="0" fontId="7" fillId="0" borderId="153" xfId="0" applyFont="1" applyFill="1" applyBorder="1" applyAlignment="1">
      <alignment horizontal="center" vertical="center"/>
    </xf>
    <xf numFmtId="177" fontId="7" fillId="0" borderId="28" xfId="0" applyNumberFormat="1" applyFont="1" applyFill="1" applyBorder="1" applyAlignment="1">
      <alignment horizontal="right" vertical="center"/>
    </xf>
    <xf numFmtId="177" fontId="7" fillId="0" borderId="15" xfId="5" applyNumberFormat="1" applyFont="1" applyFill="1" applyBorder="1">
      <alignment vertical="center"/>
    </xf>
    <xf numFmtId="177" fontId="7" fillId="0" borderId="4" xfId="5" applyNumberFormat="1" applyFont="1" applyFill="1" applyBorder="1">
      <alignment vertical="center"/>
    </xf>
    <xf numFmtId="177" fontId="7" fillId="0" borderId="37" xfId="5" applyNumberFormat="1" applyFont="1" applyFill="1" applyBorder="1">
      <alignment vertical="center"/>
    </xf>
    <xf numFmtId="177" fontId="7" fillId="0" borderId="37" xfId="0" applyNumberFormat="1" applyFont="1" applyFill="1" applyBorder="1">
      <alignment vertical="center"/>
    </xf>
    <xf numFmtId="177" fontId="7" fillId="0" borderId="132" xfId="0" applyNumberFormat="1" applyFont="1" applyFill="1" applyBorder="1">
      <alignment vertical="center"/>
    </xf>
    <xf numFmtId="177" fontId="7" fillId="2" borderId="130" xfId="1" applyNumberFormat="1" applyFont="1" applyFill="1" applyBorder="1">
      <alignment vertical="center"/>
    </xf>
    <xf numFmtId="177" fontId="7" fillId="3" borderId="137" xfId="0" applyNumberFormat="1" applyFont="1" applyFill="1" applyBorder="1">
      <alignment vertical="center"/>
    </xf>
    <xf numFmtId="177" fontId="7" fillId="2" borderId="137" xfId="1" applyNumberFormat="1" applyFont="1" applyFill="1" applyBorder="1">
      <alignment vertical="center"/>
    </xf>
    <xf numFmtId="177" fontId="7" fillId="2" borderId="129" xfId="1" applyNumberFormat="1" applyFont="1" applyFill="1" applyBorder="1">
      <alignment vertical="center"/>
    </xf>
    <xf numFmtId="0" fontId="7" fillId="2" borderId="153" xfId="0" applyFont="1" applyFill="1" applyBorder="1" applyAlignment="1">
      <alignment horizontal="center" vertical="center" wrapText="1"/>
    </xf>
    <xf numFmtId="180" fontId="7" fillId="2" borderId="130" xfId="0" applyNumberFormat="1" applyFont="1" applyFill="1" applyBorder="1">
      <alignment vertical="center"/>
    </xf>
    <xf numFmtId="9" fontId="7" fillId="2" borderId="137" xfId="0" applyNumberFormat="1" applyFont="1" applyFill="1" applyBorder="1">
      <alignment vertical="center"/>
    </xf>
    <xf numFmtId="9" fontId="7" fillId="2" borderId="129" xfId="0" applyNumberFormat="1" applyFont="1" applyFill="1" applyBorder="1">
      <alignment vertical="center"/>
    </xf>
    <xf numFmtId="180" fontId="7" fillId="0" borderId="15" xfId="0" applyNumberFormat="1" applyFont="1" applyFill="1" applyBorder="1">
      <alignment vertical="center"/>
    </xf>
    <xf numFmtId="9" fontId="7" fillId="0" borderId="4" xfId="0" applyNumberFormat="1" applyFont="1" applyFill="1" applyBorder="1">
      <alignment vertical="center"/>
    </xf>
    <xf numFmtId="9" fontId="7" fillId="0" borderId="37" xfId="0" applyNumberFormat="1" applyFont="1" applyFill="1" applyBorder="1">
      <alignment vertical="center"/>
    </xf>
    <xf numFmtId="177" fontId="7" fillId="0" borderId="12" xfId="0" applyNumberFormat="1" applyFont="1" applyFill="1" applyBorder="1">
      <alignment vertical="center"/>
    </xf>
    <xf numFmtId="177" fontId="7" fillId="0" borderId="162" xfId="0" applyNumberFormat="1" applyFont="1" applyFill="1" applyBorder="1">
      <alignment vertical="center"/>
    </xf>
    <xf numFmtId="177" fontId="7" fillId="0" borderId="7" xfId="0" applyNumberFormat="1" applyFont="1" applyFill="1" applyBorder="1">
      <alignment vertical="center"/>
    </xf>
    <xf numFmtId="177" fontId="7" fillId="2" borderId="163" xfId="0" applyNumberFormat="1" applyFont="1" applyFill="1" applyBorder="1">
      <alignment vertical="center"/>
    </xf>
    <xf numFmtId="177" fontId="7" fillId="2" borderId="164" xfId="0" applyNumberFormat="1" applyFont="1" applyFill="1" applyBorder="1">
      <alignment vertical="center"/>
    </xf>
    <xf numFmtId="177" fontId="7" fillId="0" borderId="163" xfId="0" applyNumberFormat="1" applyFont="1" applyFill="1" applyBorder="1">
      <alignment vertical="center"/>
    </xf>
    <xf numFmtId="177" fontId="7" fillId="0" borderId="164" xfId="0" applyNumberFormat="1" applyFont="1" applyFill="1" applyBorder="1">
      <alignment vertical="center"/>
    </xf>
    <xf numFmtId="180" fontId="7" fillId="0" borderId="130" xfId="0" applyNumberFormat="1" applyFont="1" applyFill="1" applyBorder="1">
      <alignment vertical="center"/>
    </xf>
    <xf numFmtId="9" fontId="7" fillId="0" borderId="137" xfId="0" applyNumberFormat="1" applyFont="1" applyFill="1" applyBorder="1">
      <alignment vertical="center"/>
    </xf>
    <xf numFmtId="9" fontId="7" fillId="0" borderId="129" xfId="0" applyNumberFormat="1" applyFont="1" applyFill="1" applyBorder="1">
      <alignment vertical="center"/>
    </xf>
    <xf numFmtId="177" fontId="7" fillId="0" borderId="130" xfId="1" applyNumberFormat="1" applyFont="1" applyFill="1" applyBorder="1">
      <alignment vertical="center"/>
    </xf>
    <xf numFmtId="177" fontId="7" fillId="0" borderId="137" xfId="1" applyNumberFormat="1" applyFont="1" applyFill="1" applyBorder="1">
      <alignment vertical="center"/>
    </xf>
    <xf numFmtId="177" fontId="7" fillId="0" borderId="129" xfId="1" applyNumberFormat="1" applyFont="1" applyFill="1" applyBorder="1">
      <alignment vertical="center"/>
    </xf>
    <xf numFmtId="177" fontId="7" fillId="2" borderId="15" xfId="0" applyNumberFormat="1" applyFont="1" applyFill="1" applyBorder="1" applyAlignment="1">
      <alignment horizontal="right" vertical="center"/>
    </xf>
    <xf numFmtId="177" fontId="7" fillId="2" borderId="7" xfId="0" applyNumberFormat="1" applyFont="1" applyFill="1" applyBorder="1" applyAlignment="1">
      <alignment horizontal="right" vertical="center"/>
    </xf>
    <xf numFmtId="177" fontId="7" fillId="2" borderId="37" xfId="0" applyNumberFormat="1" applyFont="1" applyFill="1" applyBorder="1" applyAlignment="1">
      <alignment horizontal="right" vertical="center"/>
    </xf>
    <xf numFmtId="177" fontId="7" fillId="2" borderId="130" xfId="0" applyNumberFormat="1" applyFont="1" applyFill="1" applyBorder="1" applyAlignment="1">
      <alignment horizontal="right" vertical="center"/>
    </xf>
    <xf numFmtId="177" fontId="7" fillId="2" borderId="153" xfId="0" applyNumberFormat="1" applyFont="1" applyFill="1" applyBorder="1" applyAlignment="1">
      <alignment horizontal="right" vertical="center"/>
    </xf>
    <xf numFmtId="177" fontId="7" fillId="2" borderId="129" xfId="0" applyNumberFormat="1" applyFont="1" applyFill="1" applyBorder="1" applyAlignment="1">
      <alignment horizontal="right" vertical="center"/>
    </xf>
    <xf numFmtId="177" fontId="7" fillId="2" borderId="132" xfId="0" applyNumberFormat="1" applyFont="1" applyFill="1" applyBorder="1" applyAlignment="1">
      <alignment horizontal="right" vertical="center"/>
    </xf>
    <xf numFmtId="177" fontId="7" fillId="0" borderId="138" xfId="0" applyNumberFormat="1" applyFont="1" applyFill="1" applyBorder="1" applyAlignment="1">
      <alignment horizontal="right" vertical="center"/>
    </xf>
    <xf numFmtId="177" fontId="7" fillId="0" borderId="153" xfId="0" applyNumberFormat="1" applyFont="1" applyFill="1" applyBorder="1" applyAlignment="1">
      <alignment horizontal="right" vertical="center"/>
    </xf>
    <xf numFmtId="176" fontId="7" fillId="0" borderId="4" xfId="0" applyNumberFormat="1" applyFont="1" applyFill="1" applyBorder="1">
      <alignment vertical="center"/>
    </xf>
    <xf numFmtId="176" fontId="7" fillId="0" borderId="145" xfId="0" applyNumberFormat="1" applyFont="1" applyFill="1" applyBorder="1">
      <alignment vertical="center"/>
    </xf>
    <xf numFmtId="176" fontId="7" fillId="2" borderId="137" xfId="0" applyNumberFormat="1" applyFont="1" applyFill="1" applyBorder="1" applyAlignment="1">
      <alignment horizontal="right" vertical="center"/>
    </xf>
    <xf numFmtId="176" fontId="7" fillId="2" borderId="154" xfId="0" applyNumberFormat="1" applyFont="1" applyFill="1" applyBorder="1" applyAlignment="1">
      <alignment horizontal="right" vertical="center"/>
    </xf>
    <xf numFmtId="177" fontId="7" fillId="2" borderId="28" xfId="0" applyNumberFormat="1" applyFont="1" applyFill="1" applyBorder="1" applyAlignment="1">
      <alignment horizontal="right" vertical="center"/>
    </xf>
    <xf numFmtId="177" fontId="22" fillId="0" borderId="137" xfId="0" applyNumberFormat="1" applyFont="1" applyFill="1" applyBorder="1" applyAlignment="1">
      <alignment horizontal="right" vertical="center"/>
    </xf>
    <xf numFmtId="185" fontId="15" fillId="0" borderId="135" xfId="0" applyNumberFormat="1" applyFont="1" applyFill="1" applyBorder="1">
      <alignment vertical="center"/>
    </xf>
    <xf numFmtId="185" fontId="22" fillId="0" borderId="129" xfId="0" applyNumberFormat="1" applyFont="1" applyFill="1" applyBorder="1" applyAlignment="1">
      <alignment horizontal="center" vertical="center"/>
    </xf>
    <xf numFmtId="185" fontId="22" fillId="0" borderId="167" xfId="0" applyNumberFormat="1" applyFont="1" applyFill="1" applyBorder="1">
      <alignment vertical="center"/>
    </xf>
    <xf numFmtId="186" fontId="22" fillId="0" borderId="130" xfId="0" applyNumberFormat="1" applyFont="1" applyFill="1" applyBorder="1">
      <alignment vertical="center"/>
    </xf>
    <xf numFmtId="186" fontId="22" fillId="0" borderId="138" xfId="0" applyNumberFormat="1" applyFont="1" applyFill="1" applyBorder="1">
      <alignment vertical="center"/>
    </xf>
    <xf numFmtId="186" fontId="22" fillId="0" borderId="137" xfId="0" applyNumberFormat="1" applyFont="1" applyFill="1" applyBorder="1">
      <alignment vertical="center"/>
    </xf>
    <xf numFmtId="185" fontId="22" fillId="0" borderId="137" xfId="1" applyNumberFormat="1" applyFont="1" applyFill="1" applyBorder="1">
      <alignment vertical="center"/>
    </xf>
    <xf numFmtId="185" fontId="22" fillId="0" borderId="129" xfId="1" applyNumberFormat="1" applyFont="1" applyFill="1" applyBorder="1">
      <alignment vertical="center"/>
    </xf>
    <xf numFmtId="185" fontId="22" fillId="0" borderId="139" xfId="1" applyNumberFormat="1" applyFont="1" applyFill="1" applyBorder="1">
      <alignment vertical="center"/>
    </xf>
    <xf numFmtId="0" fontId="4" fillId="2" borderId="0" xfId="0" applyFont="1" applyFill="1" applyAlignment="1">
      <alignment horizontal="right"/>
    </xf>
    <xf numFmtId="0" fontId="4" fillId="2" borderId="14" xfId="0" applyFont="1" applyFill="1" applyBorder="1">
      <alignment vertical="center"/>
    </xf>
    <xf numFmtId="0" fontId="4" fillId="2" borderId="14" xfId="0" applyFont="1" applyFill="1" applyBorder="1" applyAlignment="1">
      <alignment horizontal="right" vertical="center"/>
    </xf>
    <xf numFmtId="0" fontId="4" fillId="2" borderId="14" xfId="0" applyFont="1" applyFill="1" applyBorder="1" applyAlignment="1">
      <alignment horizontal="right" vertical="center" wrapText="1"/>
    </xf>
    <xf numFmtId="0" fontId="4" fillId="4" borderId="3" xfId="0" applyFont="1" applyFill="1" applyBorder="1">
      <alignment vertical="center"/>
    </xf>
    <xf numFmtId="0" fontId="4" fillId="4" borderId="3" xfId="0" applyFont="1" applyFill="1" applyBorder="1" applyAlignment="1">
      <alignment horizontal="left" vertical="center"/>
    </xf>
    <xf numFmtId="0" fontId="7" fillId="4" borderId="3" xfId="0" applyFont="1" applyFill="1" applyBorder="1" applyAlignment="1">
      <alignment horizontal="center" vertical="center"/>
    </xf>
    <xf numFmtId="0" fontId="15" fillId="2" borderId="6" xfId="0" applyFont="1" applyFill="1" applyBorder="1">
      <alignment vertical="center"/>
    </xf>
    <xf numFmtId="0" fontId="22" fillId="2" borderId="0" xfId="0" applyFont="1" applyFill="1" applyBorder="1">
      <alignment vertical="center"/>
    </xf>
    <xf numFmtId="188" fontId="15" fillId="2" borderId="0" xfId="0" applyNumberFormat="1" applyFont="1" applyFill="1" applyBorder="1" applyAlignment="1">
      <alignment horizontal="left" vertical="center"/>
    </xf>
    <xf numFmtId="177" fontId="15" fillId="0" borderId="0" xfId="0" applyNumberFormat="1" applyFont="1" applyFill="1" applyBorder="1">
      <alignment vertical="center"/>
    </xf>
    <xf numFmtId="0" fontId="28" fillId="2" borderId="0" xfId="0" applyFont="1" applyFill="1" applyBorder="1" applyAlignment="1">
      <alignment horizontal="left" vertical="center"/>
    </xf>
    <xf numFmtId="192" fontId="23" fillId="2" borderId="0" xfId="8" applyNumberFormat="1" applyFont="1" applyFill="1" applyBorder="1" applyAlignment="1">
      <alignment horizontal="left" vertical="center" wrapText="1"/>
    </xf>
    <xf numFmtId="189" fontId="23" fillId="2" borderId="0" xfId="8" applyNumberFormat="1" applyFont="1" applyFill="1" applyBorder="1" applyAlignment="1">
      <alignment horizontal="right" vertical="center" wrapText="1"/>
    </xf>
    <xf numFmtId="191" fontId="23" fillId="0" borderId="0" xfId="8" applyNumberFormat="1" applyFont="1" applyFill="1" applyBorder="1" applyAlignment="1">
      <alignment horizontal="right" vertical="center" wrapText="1"/>
    </xf>
    <xf numFmtId="38" fontId="15" fillId="2" borderId="0" xfId="0" applyNumberFormat="1" applyFont="1" applyFill="1" applyAlignment="1"/>
    <xf numFmtId="3" fontId="28" fillId="2" borderId="0" xfId="8" applyNumberFormat="1" applyFont="1" applyFill="1" applyBorder="1" applyAlignment="1">
      <alignment horizontal="right" vertical="center" wrapText="1"/>
    </xf>
    <xf numFmtId="0" fontId="15" fillId="0" borderId="0" xfId="0" applyFont="1" applyAlignment="1"/>
    <xf numFmtId="0" fontId="69" fillId="2" borderId="0" xfId="0" applyFont="1" applyFill="1" applyBorder="1">
      <alignment vertical="center"/>
    </xf>
    <xf numFmtId="0" fontId="68" fillId="2" borderId="0" xfId="0" applyFont="1" applyFill="1" applyBorder="1">
      <alignment vertical="center"/>
    </xf>
    <xf numFmtId="0" fontId="69" fillId="4" borderId="3" xfId="0" applyFont="1" applyFill="1" applyBorder="1" applyAlignment="1">
      <alignment horizontal="center" vertical="center"/>
    </xf>
    <xf numFmtId="0" fontId="4" fillId="2" borderId="6" xfId="0" applyFont="1" applyFill="1" applyBorder="1">
      <alignment vertical="center"/>
    </xf>
    <xf numFmtId="0" fontId="7" fillId="2" borderId="11" xfId="0" applyFont="1" applyFill="1" applyBorder="1">
      <alignment vertical="center"/>
    </xf>
    <xf numFmtId="0" fontId="4" fillId="2" borderId="174" xfId="0" applyFont="1" applyFill="1" applyBorder="1">
      <alignment vertical="center"/>
    </xf>
    <xf numFmtId="0" fontId="68" fillId="2" borderId="174" xfId="0" applyFont="1" applyFill="1" applyBorder="1">
      <alignment vertical="center"/>
    </xf>
    <xf numFmtId="0" fontId="7" fillId="2" borderId="6" xfId="0" applyFont="1" applyFill="1" applyBorder="1">
      <alignment vertical="center"/>
    </xf>
    <xf numFmtId="0" fontId="4" fillId="2" borderId="168" xfId="0" applyFont="1" applyFill="1" applyBorder="1">
      <alignment vertical="center"/>
    </xf>
    <xf numFmtId="188" fontId="15" fillId="2" borderId="168" xfId="0" applyNumberFormat="1" applyFont="1" applyFill="1" applyBorder="1" applyAlignment="1">
      <alignment horizontal="right" vertical="center" indent="1"/>
    </xf>
    <xf numFmtId="189" fontId="15" fillId="2" borderId="168" xfId="0" applyNumberFormat="1" applyFont="1" applyFill="1" applyBorder="1">
      <alignment vertical="center"/>
    </xf>
    <xf numFmtId="0" fontId="15" fillId="0" borderId="168" xfId="0" applyFont="1" applyFill="1" applyBorder="1">
      <alignment vertical="center"/>
    </xf>
    <xf numFmtId="0" fontId="68" fillId="0" borderId="168" xfId="0" applyFont="1" applyFill="1" applyBorder="1">
      <alignment vertical="center"/>
    </xf>
    <xf numFmtId="177" fontId="68" fillId="0" borderId="168" xfId="0" applyNumberFormat="1" applyFont="1" applyFill="1" applyBorder="1">
      <alignment vertical="center"/>
    </xf>
    <xf numFmtId="0" fontId="4" fillId="2" borderId="169" xfId="0" applyFont="1" applyFill="1" applyBorder="1">
      <alignment vertical="center"/>
    </xf>
    <xf numFmtId="192" fontId="15" fillId="2" borderId="169" xfId="8" applyNumberFormat="1" applyFont="1" applyFill="1" applyBorder="1" applyAlignment="1">
      <alignment horizontal="right" vertical="center" wrapText="1" indent="1"/>
    </xf>
    <xf numFmtId="189" fontId="15" fillId="2" borderId="169" xfId="0" applyNumberFormat="1" applyFont="1" applyFill="1" applyBorder="1" applyAlignment="1">
      <alignment horizontal="right" vertical="center" indent="1"/>
    </xf>
    <xf numFmtId="190" fontId="15" fillId="0" borderId="169" xfId="8" applyNumberFormat="1" applyFont="1" applyFill="1" applyBorder="1" applyAlignment="1">
      <alignment horizontal="right" vertical="center" wrapText="1"/>
    </xf>
    <xf numFmtId="190" fontId="68" fillId="0" borderId="169" xfId="8" applyNumberFormat="1" applyFont="1" applyFill="1" applyBorder="1" applyAlignment="1">
      <alignment horizontal="right" vertical="center" wrapText="1"/>
    </xf>
    <xf numFmtId="177" fontId="68" fillId="0" borderId="169" xfId="0" applyNumberFormat="1" applyFont="1" applyFill="1" applyBorder="1">
      <alignment vertical="center"/>
    </xf>
    <xf numFmtId="0" fontId="4" fillId="0" borderId="169" xfId="0" applyFont="1" applyFill="1" applyBorder="1">
      <alignment vertical="center"/>
    </xf>
    <xf numFmtId="192" fontId="15" fillId="0" borderId="169" xfId="8" applyNumberFormat="1" applyFont="1" applyFill="1" applyBorder="1" applyAlignment="1">
      <alignment horizontal="right" vertical="center" wrapText="1" indent="1"/>
    </xf>
    <xf numFmtId="189" fontId="15" fillId="0" borderId="169" xfId="0" applyNumberFormat="1" applyFont="1" applyFill="1" applyBorder="1" applyAlignment="1">
      <alignment horizontal="right" vertical="center" indent="1"/>
    </xf>
    <xf numFmtId="177" fontId="68" fillId="0" borderId="169" xfId="0" applyNumberFormat="1" applyFont="1" applyFill="1" applyBorder="1" applyAlignment="1">
      <alignment horizontal="center" vertical="center"/>
    </xf>
    <xf numFmtId="189" fontId="15" fillId="2" borderId="169" xfId="0" applyNumberFormat="1" applyFont="1" applyFill="1" applyBorder="1" applyAlignment="1">
      <alignment horizontal="right" vertical="center"/>
    </xf>
    <xf numFmtId="188" fontId="15" fillId="2" borderId="11" xfId="0" applyNumberFormat="1" applyFont="1" applyFill="1" applyBorder="1" applyAlignment="1">
      <alignment horizontal="left" vertical="center"/>
    </xf>
    <xf numFmtId="189" fontId="15" fillId="2" borderId="11" xfId="0" applyNumberFormat="1" applyFont="1" applyFill="1" applyBorder="1">
      <alignment vertical="center"/>
    </xf>
    <xf numFmtId="0" fontId="68" fillId="2" borderId="11" xfId="0" applyFont="1" applyFill="1" applyBorder="1">
      <alignment vertical="center"/>
    </xf>
    <xf numFmtId="177" fontId="69" fillId="2" borderId="11" xfId="0" applyNumberFormat="1" applyFont="1" applyFill="1" applyBorder="1">
      <alignment vertical="center"/>
    </xf>
    <xf numFmtId="0" fontId="15" fillId="2" borderId="174" xfId="0" applyFont="1" applyFill="1" applyBorder="1" applyAlignment="1">
      <alignment horizontal="left" vertical="center"/>
    </xf>
    <xf numFmtId="189" fontId="15" fillId="2" borderId="174" xfId="0" applyNumberFormat="1" applyFont="1" applyFill="1" applyBorder="1">
      <alignment vertical="center"/>
    </xf>
    <xf numFmtId="0" fontId="15" fillId="2" borderId="174" xfId="0" applyFont="1" applyFill="1" applyBorder="1">
      <alignment vertical="center"/>
    </xf>
    <xf numFmtId="177" fontId="68" fillId="2" borderId="174" xfId="0" applyNumberFormat="1" applyFont="1" applyFill="1" applyBorder="1">
      <alignment vertical="center"/>
    </xf>
    <xf numFmtId="189" fontId="4" fillId="4" borderId="3" xfId="0" applyNumberFormat="1" applyFont="1" applyFill="1" applyBorder="1" applyAlignment="1">
      <alignment horizontal="center" vertical="center"/>
    </xf>
    <xf numFmtId="0" fontId="4" fillId="4" borderId="3" xfId="0" applyFont="1" applyFill="1" applyBorder="1" applyAlignment="1">
      <alignment horizontal="center" vertical="center"/>
    </xf>
    <xf numFmtId="0" fontId="68" fillId="4" borderId="3" xfId="0" applyFont="1" applyFill="1" applyBorder="1" applyAlignment="1">
      <alignment horizontal="center" vertical="center"/>
    </xf>
    <xf numFmtId="177" fontId="68" fillId="4" borderId="3" xfId="0" applyNumberFormat="1" applyFont="1" applyFill="1" applyBorder="1" applyAlignment="1">
      <alignment horizontal="center" vertical="center"/>
    </xf>
    <xf numFmtId="0" fontId="15" fillId="2" borderId="6" xfId="0" applyFont="1" applyFill="1" applyBorder="1" applyAlignment="1">
      <alignment horizontal="left" vertical="center"/>
    </xf>
    <xf numFmtId="189" fontId="15" fillId="2" borderId="6" xfId="0" applyNumberFormat="1" applyFont="1" applyFill="1" applyBorder="1">
      <alignment vertical="center"/>
    </xf>
    <xf numFmtId="0" fontId="15" fillId="0" borderId="6" xfId="0" applyFont="1" applyFill="1" applyBorder="1">
      <alignment vertical="center"/>
    </xf>
    <xf numFmtId="0" fontId="68" fillId="0" borderId="6" xfId="0" applyFont="1" applyFill="1" applyBorder="1">
      <alignment vertical="center"/>
    </xf>
    <xf numFmtId="177" fontId="68" fillId="0" borderId="6" xfId="0" applyNumberFormat="1" applyFont="1" applyFill="1" applyBorder="1">
      <alignment vertical="center"/>
    </xf>
    <xf numFmtId="0" fontId="15" fillId="2" borderId="66" xfId="0" applyFont="1" applyFill="1" applyBorder="1">
      <alignment vertical="center"/>
    </xf>
    <xf numFmtId="0" fontId="15" fillId="2" borderId="66" xfId="0" applyFont="1" applyFill="1" applyBorder="1" applyAlignment="1">
      <alignment horizontal="left" vertical="center"/>
    </xf>
    <xf numFmtId="189" fontId="15" fillId="2" borderId="66" xfId="0" applyNumberFormat="1" applyFont="1" applyFill="1" applyBorder="1">
      <alignment vertical="center"/>
    </xf>
    <xf numFmtId="0" fontId="68" fillId="2" borderId="66" xfId="0" applyFont="1" applyFill="1" applyBorder="1">
      <alignment vertical="center"/>
    </xf>
    <xf numFmtId="177" fontId="68" fillId="2" borderId="66" xfId="0" applyNumberFormat="1" applyFont="1" applyFill="1" applyBorder="1">
      <alignment vertical="center"/>
    </xf>
    <xf numFmtId="0" fontId="15" fillId="0" borderId="0" xfId="0" applyFont="1" applyFill="1" applyAlignment="1">
      <alignment horizontal="left" vertical="center"/>
    </xf>
    <xf numFmtId="0" fontId="72" fillId="0" borderId="0" xfId="0" applyFont="1" applyFill="1">
      <alignment vertical="center"/>
    </xf>
    <xf numFmtId="0" fontId="4" fillId="0" borderId="0" xfId="0" applyFont="1" applyAlignment="1">
      <alignment horizontal="left" vertical="center"/>
    </xf>
    <xf numFmtId="0" fontId="26" fillId="0" borderId="0" xfId="6" applyFont="1" applyFill="1" applyAlignment="1">
      <alignment vertical="center"/>
    </xf>
    <xf numFmtId="0" fontId="15" fillId="0" borderId="0" xfId="6" applyFont="1" applyFill="1"/>
    <xf numFmtId="0" fontId="23" fillId="0" borderId="0" xfId="6" applyFont="1" applyFill="1"/>
    <xf numFmtId="194" fontId="23" fillId="0" borderId="0" xfId="6" applyNumberFormat="1" applyFont="1" applyFill="1"/>
    <xf numFmtId="0" fontId="22" fillId="0" borderId="0" xfId="6" applyFont="1" applyFill="1" applyAlignment="1">
      <alignment horizontal="center" vertical="center"/>
    </xf>
    <xf numFmtId="0" fontId="23" fillId="0" borderId="0" xfId="6" applyFont="1" applyFill="1" applyAlignment="1">
      <alignment vertical="center"/>
    </xf>
    <xf numFmtId="194" fontId="23" fillId="0" borderId="0" xfId="6" applyNumberFormat="1" applyFont="1" applyFill="1" applyAlignment="1">
      <alignment horizontal="left" vertical="center"/>
    </xf>
    <xf numFmtId="0" fontId="15" fillId="0" borderId="0" xfId="6" applyFont="1" applyFill="1" applyAlignment="1">
      <alignment horizontal="right"/>
    </xf>
    <xf numFmtId="0" fontId="15" fillId="0" borderId="0" xfId="6" applyFont="1" applyFill="1" applyAlignment="1">
      <alignment vertical="center"/>
    </xf>
    <xf numFmtId="0" fontId="15" fillId="0" borderId="0" xfId="6" applyFont="1" applyFill="1" applyAlignment="1">
      <alignment horizontal="right" vertical="center"/>
    </xf>
    <xf numFmtId="0" fontId="15" fillId="2" borderId="0" xfId="6" applyFont="1" applyFill="1"/>
    <xf numFmtId="0" fontId="23" fillId="2" borderId="175" xfId="8" applyFont="1" applyFill="1" applyBorder="1" applyAlignment="1">
      <alignment horizontal="left" vertical="center"/>
    </xf>
    <xf numFmtId="0" fontId="23" fillId="2" borderId="175" xfId="8" applyFont="1" applyFill="1" applyBorder="1" applyAlignment="1">
      <alignment horizontal="left" vertical="center" wrapText="1"/>
    </xf>
    <xf numFmtId="194" fontId="23" fillId="2" borderId="175" xfId="8" applyNumberFormat="1" applyFont="1" applyFill="1" applyBorder="1" applyAlignment="1">
      <alignment horizontal="right" vertical="center" wrapText="1"/>
    </xf>
    <xf numFmtId="0" fontId="23" fillId="2" borderId="175" xfId="8" applyFont="1" applyFill="1" applyBorder="1" applyAlignment="1">
      <alignment horizontal="right" vertical="center" wrapText="1"/>
    </xf>
    <xf numFmtId="0" fontId="28" fillId="2" borderId="0" xfId="6" applyFont="1" applyFill="1" applyBorder="1" applyAlignment="1">
      <alignment vertical="center" wrapText="1"/>
    </xf>
    <xf numFmtId="0" fontId="15" fillId="0" borderId="0" xfId="6" applyFont="1" applyFill="1" applyBorder="1"/>
    <xf numFmtId="195" fontId="23" fillId="0" borderId="0" xfId="8" applyNumberFormat="1" applyFont="1" applyFill="1" applyBorder="1" applyAlignment="1">
      <alignment horizontal="left" vertical="center" wrapText="1"/>
    </xf>
    <xf numFmtId="194" fontId="23" fillId="0" borderId="0" xfId="8" applyNumberFormat="1" applyFont="1" applyFill="1" applyBorder="1" applyAlignment="1">
      <alignment horizontal="left" vertical="center" wrapText="1"/>
    </xf>
    <xf numFmtId="49" fontId="23" fillId="0" borderId="0" xfId="8" applyNumberFormat="1" applyFont="1" applyFill="1" applyBorder="1" applyAlignment="1">
      <alignment horizontal="left" vertical="center" wrapText="1"/>
    </xf>
    <xf numFmtId="0" fontId="68" fillId="2" borderId="0" xfId="6" applyFont="1" applyFill="1"/>
    <xf numFmtId="0" fontId="68" fillId="0" borderId="0" xfId="6" applyFont="1" applyFill="1" applyBorder="1"/>
    <xf numFmtId="0" fontId="68" fillId="0" borderId="0" xfId="6" applyFont="1" applyFill="1"/>
    <xf numFmtId="38" fontId="15" fillId="2" borderId="0" xfId="6" applyNumberFormat="1" applyFont="1" applyFill="1"/>
    <xf numFmtId="0" fontId="15" fillId="2" borderId="0" xfId="6" applyFont="1" applyFill="1" applyBorder="1"/>
    <xf numFmtId="0" fontId="28" fillId="0" borderId="0" xfId="6" applyFont="1" applyFill="1" applyBorder="1" applyAlignment="1">
      <alignment vertical="center" wrapText="1"/>
    </xf>
    <xf numFmtId="38" fontId="15" fillId="0" borderId="0" xfId="6" applyNumberFormat="1" applyFont="1" applyFill="1"/>
    <xf numFmtId="0" fontId="28" fillId="2" borderId="9" xfId="6" applyFont="1" applyFill="1" applyBorder="1" applyAlignment="1">
      <alignment vertical="center" wrapText="1"/>
    </xf>
    <xf numFmtId="0" fontId="28" fillId="2" borderId="0" xfId="6" applyFont="1" applyFill="1" applyBorder="1" applyAlignment="1">
      <alignment horizontal="center" vertical="center" wrapText="1"/>
    </xf>
    <xf numFmtId="0" fontId="23" fillId="2" borderId="0" xfId="8" applyFont="1" applyFill="1" applyBorder="1" applyAlignment="1">
      <alignment vertical="center" wrapText="1"/>
    </xf>
    <xf numFmtId="194" fontId="23" fillId="2" borderId="0" xfId="8" applyNumberFormat="1" applyFont="1" applyFill="1" applyBorder="1" applyAlignment="1">
      <alignment horizontal="left" vertical="center" wrapText="1"/>
    </xf>
    <xf numFmtId="191" fontId="23" fillId="2" borderId="0" xfId="8" applyNumberFormat="1" applyFont="1" applyFill="1" applyBorder="1" applyAlignment="1">
      <alignment horizontal="right" vertical="center" wrapText="1"/>
    </xf>
    <xf numFmtId="0" fontId="28" fillId="2" borderId="0" xfId="6" applyFont="1" applyFill="1" applyBorder="1" applyAlignment="1">
      <alignment horizontal="left" vertical="center"/>
    </xf>
    <xf numFmtId="38" fontId="15" fillId="2" borderId="0" xfId="6" applyNumberFormat="1" applyFont="1" applyFill="1" applyBorder="1"/>
    <xf numFmtId="0" fontId="28" fillId="2" borderId="9" xfId="6" applyFont="1" applyFill="1" applyBorder="1" applyAlignment="1">
      <alignment horizontal="center" vertical="center" wrapText="1"/>
    </xf>
    <xf numFmtId="3" fontId="28" fillId="0" borderId="0" xfId="8" applyNumberFormat="1" applyFont="1" applyFill="1" applyBorder="1" applyAlignment="1">
      <alignment horizontal="right" vertical="center" wrapText="1"/>
    </xf>
    <xf numFmtId="3" fontId="23" fillId="0" borderId="0" xfId="8" applyNumberFormat="1" applyFont="1" applyFill="1" applyBorder="1" applyAlignment="1">
      <alignment horizontal="right" vertical="center" wrapText="1"/>
    </xf>
    <xf numFmtId="0" fontId="23" fillId="2" borderId="0" xfId="8" applyFont="1" applyFill="1" applyBorder="1" applyAlignment="1">
      <alignment horizontal="left" vertical="center"/>
    </xf>
    <xf numFmtId="0" fontId="23" fillId="2" borderId="9" xfId="8" applyFont="1" applyFill="1" applyBorder="1" applyAlignment="1">
      <alignment horizontal="left" vertical="center"/>
    </xf>
    <xf numFmtId="0" fontId="15" fillId="2" borderId="0" xfId="6" applyFont="1" applyFill="1" applyAlignment="1">
      <alignment vertical="center"/>
    </xf>
    <xf numFmtId="0" fontId="22" fillId="2" borderId="0" xfId="6" applyFont="1" applyFill="1" applyAlignment="1">
      <alignment vertical="center"/>
    </xf>
    <xf numFmtId="0" fontId="15" fillId="0" borderId="0" xfId="6" applyFont="1" applyFill="1" applyAlignment="1">
      <alignment horizontal="left" vertical="center" wrapText="1"/>
    </xf>
    <xf numFmtId="0" fontId="22" fillId="0" borderId="0" xfId="6" applyFont="1" applyFill="1" applyAlignment="1">
      <alignment vertical="center"/>
    </xf>
    <xf numFmtId="0" fontId="15" fillId="2" borderId="0" xfId="0" applyFont="1" applyFill="1" applyAlignment="1">
      <alignment vertical="center" wrapText="1"/>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3" xfId="0" applyFont="1" applyFill="1" applyBorder="1" applyAlignment="1">
      <alignment horizontal="left" vertical="center"/>
    </xf>
    <xf numFmtId="177" fontId="73" fillId="5" borderId="40" xfId="0" applyNumberFormat="1" applyFont="1" applyFill="1" applyBorder="1">
      <alignment vertical="center"/>
    </xf>
    <xf numFmtId="14" fontId="4" fillId="2" borderId="14" xfId="0" applyNumberFormat="1" applyFont="1" applyFill="1" applyBorder="1" applyAlignment="1">
      <alignment horizontal="right" vertical="center" wrapText="1"/>
    </xf>
    <xf numFmtId="14" fontId="7" fillId="4" borderId="3" xfId="0" applyNumberFormat="1" applyFont="1" applyFill="1" applyBorder="1" applyAlignment="1">
      <alignment horizontal="center" vertical="center"/>
    </xf>
    <xf numFmtId="188" fontId="15" fillId="0" borderId="168" xfId="0" applyNumberFormat="1" applyFont="1" applyFill="1" applyBorder="1" applyAlignment="1">
      <alignment horizontal="right" vertical="center" indent="1"/>
    </xf>
    <xf numFmtId="0" fontId="15" fillId="0" borderId="168" xfId="0" applyFont="1" applyFill="1" applyBorder="1" applyAlignment="1">
      <alignment horizontal="right" vertical="center" indent="1"/>
    </xf>
    <xf numFmtId="38" fontId="15" fillId="0" borderId="168" xfId="0" applyNumberFormat="1" applyFont="1" applyFill="1" applyBorder="1" applyAlignment="1">
      <alignment horizontal="right" vertical="center"/>
    </xf>
    <xf numFmtId="0" fontId="15" fillId="0" borderId="169" xfId="0" applyFont="1" applyFill="1" applyBorder="1">
      <alignment vertical="center"/>
    </xf>
    <xf numFmtId="188" fontId="15" fillId="0" borderId="169" xfId="0" applyNumberFormat="1" applyFont="1" applyFill="1" applyBorder="1" applyAlignment="1">
      <alignment horizontal="right" vertical="center" indent="1"/>
    </xf>
    <xf numFmtId="38" fontId="15" fillId="0" borderId="169" xfId="0" applyNumberFormat="1" applyFont="1" applyFill="1" applyBorder="1" applyAlignment="1">
      <alignment horizontal="right" vertical="center"/>
    </xf>
    <xf numFmtId="191" fontId="15" fillId="0" borderId="169" xfId="8" applyNumberFormat="1" applyFont="1" applyFill="1" applyBorder="1" applyAlignment="1">
      <alignment horizontal="right" vertical="center" wrapText="1"/>
    </xf>
    <xf numFmtId="177" fontId="15" fillId="0" borderId="169" xfId="0" applyNumberFormat="1" applyFont="1" applyFill="1" applyBorder="1">
      <alignment vertical="center"/>
    </xf>
    <xf numFmtId="177" fontId="15" fillId="0" borderId="169" xfId="0" applyNumberFormat="1" applyFont="1" applyFill="1" applyBorder="1" applyAlignment="1">
      <alignment horizontal="right" vertical="center"/>
    </xf>
    <xf numFmtId="0" fontId="15" fillId="0" borderId="170" xfId="0" applyFont="1" applyFill="1" applyBorder="1">
      <alignment vertical="center"/>
    </xf>
    <xf numFmtId="188" fontId="15" fillId="0" borderId="170" xfId="0" applyNumberFormat="1" applyFont="1" applyFill="1" applyBorder="1" applyAlignment="1">
      <alignment horizontal="right" vertical="center" indent="1"/>
    </xf>
    <xf numFmtId="189" fontId="15" fillId="0" borderId="170" xfId="0" applyNumberFormat="1" applyFont="1" applyFill="1" applyBorder="1" applyAlignment="1">
      <alignment horizontal="right" vertical="center" indent="1"/>
    </xf>
    <xf numFmtId="177" fontId="15" fillId="0" borderId="170" xfId="0" applyNumberFormat="1" applyFont="1" applyFill="1" applyBorder="1">
      <alignment vertical="center"/>
    </xf>
    <xf numFmtId="0" fontId="22" fillId="0" borderId="11" xfId="0" applyFont="1" applyFill="1" applyBorder="1">
      <alignment vertical="center"/>
    </xf>
    <xf numFmtId="188" fontId="15" fillId="0" borderId="11" xfId="0" applyNumberFormat="1" applyFont="1" applyFill="1" applyBorder="1" applyAlignment="1">
      <alignment horizontal="left" vertical="center"/>
    </xf>
    <xf numFmtId="0" fontId="15" fillId="0" borderId="11" xfId="0" applyFont="1" applyFill="1" applyBorder="1">
      <alignment vertical="center"/>
    </xf>
    <xf numFmtId="177" fontId="15" fillId="0" borderId="11" xfId="0" applyNumberFormat="1" applyFont="1" applyFill="1" applyBorder="1">
      <alignment vertical="center"/>
    </xf>
    <xf numFmtId="0" fontId="23" fillId="0" borderId="169" xfId="0" applyFont="1" applyFill="1" applyBorder="1" applyAlignment="1">
      <alignment horizontal="left" vertical="center"/>
    </xf>
    <xf numFmtId="0" fontId="23" fillId="0" borderId="171" xfId="0" applyFont="1" applyFill="1" applyBorder="1" applyAlignment="1">
      <alignment horizontal="left" vertical="center"/>
    </xf>
    <xf numFmtId="192" fontId="15" fillId="0" borderId="171" xfId="8" applyNumberFormat="1" applyFont="1" applyFill="1" applyBorder="1" applyAlignment="1">
      <alignment horizontal="right" vertical="center" wrapText="1" indent="1"/>
    </xf>
    <xf numFmtId="189" fontId="15" fillId="0" borderId="171" xfId="0" applyNumberFormat="1" applyFont="1" applyFill="1" applyBorder="1" applyAlignment="1">
      <alignment horizontal="right" vertical="center" indent="1"/>
    </xf>
    <xf numFmtId="190" fontId="15" fillId="0" borderId="171" xfId="8" applyNumberFormat="1" applyFont="1" applyFill="1" applyBorder="1" applyAlignment="1">
      <alignment horizontal="right" vertical="center" wrapText="1"/>
    </xf>
    <xf numFmtId="193" fontId="15" fillId="0" borderId="168" xfId="0" applyNumberFormat="1" applyFont="1" applyFill="1" applyBorder="1" applyAlignment="1">
      <alignment horizontal="right" vertical="center" indent="1"/>
    </xf>
    <xf numFmtId="177" fontId="15" fillId="0" borderId="168" xfId="0" applyNumberFormat="1" applyFont="1" applyFill="1" applyBorder="1">
      <alignment vertical="center"/>
    </xf>
    <xf numFmtId="0" fontId="15" fillId="0" borderId="172" xfId="0" applyFont="1" applyFill="1" applyBorder="1">
      <alignment vertical="center"/>
    </xf>
    <xf numFmtId="188" fontId="15" fillId="0" borderId="172" xfId="0" applyNumberFormat="1" applyFont="1" applyFill="1" applyBorder="1" applyAlignment="1">
      <alignment horizontal="right" vertical="center" indent="1"/>
    </xf>
    <xf numFmtId="193" fontId="15" fillId="0" borderId="172" xfId="0" applyNumberFormat="1" applyFont="1" applyFill="1" applyBorder="1" applyAlignment="1">
      <alignment horizontal="right" vertical="center" indent="1"/>
    </xf>
    <xf numFmtId="177" fontId="15" fillId="0" borderId="172" xfId="0" applyNumberFormat="1" applyFont="1" applyFill="1" applyBorder="1">
      <alignment vertical="center"/>
    </xf>
    <xf numFmtId="0" fontId="13" fillId="0" borderId="169" xfId="0" applyFont="1" applyFill="1" applyBorder="1">
      <alignment vertical="center"/>
    </xf>
    <xf numFmtId="193" fontId="15" fillId="0" borderId="169" xfId="0" applyNumberFormat="1" applyFont="1" applyFill="1" applyBorder="1" applyAlignment="1">
      <alignment horizontal="right" vertical="center" indent="1"/>
    </xf>
    <xf numFmtId="0" fontId="13" fillId="0" borderId="172" xfId="0" applyFont="1" applyFill="1" applyBorder="1">
      <alignment vertical="center"/>
    </xf>
    <xf numFmtId="188" fontId="15" fillId="0" borderId="0" xfId="0" applyNumberFormat="1" applyFont="1" applyFill="1" applyBorder="1" applyAlignment="1">
      <alignment horizontal="right" vertical="center" indent="1"/>
    </xf>
    <xf numFmtId="193" fontId="15" fillId="0" borderId="0" xfId="0" applyNumberFormat="1" applyFont="1" applyFill="1" applyBorder="1" applyAlignment="1">
      <alignment horizontal="right" vertical="center" indent="1"/>
    </xf>
    <xf numFmtId="177" fontId="15" fillId="0" borderId="0" xfId="0" applyNumberFormat="1" applyFont="1" applyFill="1" applyBorder="1" applyAlignment="1">
      <alignment horizontal="right" vertical="center"/>
    </xf>
    <xf numFmtId="0" fontId="15" fillId="0" borderId="173" xfId="0" applyFont="1" applyFill="1" applyBorder="1">
      <alignment vertical="center"/>
    </xf>
    <xf numFmtId="188" fontId="15" fillId="0" borderId="173" xfId="0" applyNumberFormat="1" applyFont="1" applyFill="1" applyBorder="1" applyAlignment="1">
      <alignment horizontal="right" vertical="center" indent="1"/>
    </xf>
    <xf numFmtId="193" fontId="15" fillId="0" borderId="173" xfId="0" applyNumberFormat="1" applyFont="1" applyFill="1" applyBorder="1" applyAlignment="1">
      <alignment horizontal="right" vertical="center" indent="1"/>
    </xf>
    <xf numFmtId="177" fontId="15" fillId="0" borderId="173" xfId="0" applyNumberFormat="1" applyFont="1" applyFill="1" applyBorder="1">
      <alignment vertical="center"/>
    </xf>
    <xf numFmtId="0" fontId="13" fillId="0" borderId="54" xfId="0" applyFont="1" applyFill="1" applyBorder="1">
      <alignment vertical="center"/>
    </xf>
    <xf numFmtId="188" fontId="15" fillId="0" borderId="54" xfId="0" applyNumberFormat="1" applyFont="1" applyFill="1" applyBorder="1" applyAlignment="1">
      <alignment horizontal="right" vertical="center" indent="1"/>
    </xf>
    <xf numFmtId="193" fontId="15" fillId="0" borderId="54" xfId="0" applyNumberFormat="1" applyFont="1" applyFill="1" applyBorder="1" applyAlignment="1">
      <alignment horizontal="right" vertical="center" indent="1"/>
    </xf>
    <xf numFmtId="177" fontId="15" fillId="0" borderId="54" xfId="0" applyNumberFormat="1" applyFont="1" applyFill="1" applyBorder="1" applyAlignment="1">
      <alignment horizontal="right" vertical="center"/>
    </xf>
    <xf numFmtId="0" fontId="15" fillId="0" borderId="11" xfId="0" applyFont="1" applyFill="1" applyBorder="1" applyAlignment="1">
      <alignment horizontal="left" vertical="center"/>
    </xf>
    <xf numFmtId="0" fontId="15" fillId="0" borderId="0" xfId="0" applyFont="1" applyFill="1" applyAlignment="1">
      <alignment vertical="center"/>
    </xf>
    <xf numFmtId="0" fontId="23" fillId="0" borderId="168" xfId="8" applyFont="1" applyFill="1" applyBorder="1" applyAlignment="1">
      <alignment horizontal="left" vertical="center"/>
    </xf>
    <xf numFmtId="38" fontId="23" fillId="0" borderId="168" xfId="8" applyNumberFormat="1" applyFont="1" applyFill="1" applyBorder="1" applyAlignment="1">
      <alignment horizontal="right" vertical="center" wrapText="1"/>
    </xf>
    <xf numFmtId="0" fontId="23" fillId="0" borderId="169" xfId="8" applyFont="1" applyFill="1" applyBorder="1" applyAlignment="1">
      <alignment vertical="center" wrapText="1"/>
    </xf>
    <xf numFmtId="195" fontId="23" fillId="0" borderId="169" xfId="8" applyNumberFormat="1" applyFont="1" applyFill="1" applyBorder="1" applyAlignment="1">
      <alignment horizontal="left" vertical="center" wrapText="1"/>
    </xf>
    <xf numFmtId="189" fontId="23" fillId="0" borderId="169" xfId="8" applyNumberFormat="1" applyFont="1" applyFill="1" applyBorder="1" applyAlignment="1">
      <alignment horizontal="right" vertical="center" wrapText="1"/>
    </xf>
    <xf numFmtId="3" fontId="23" fillId="0" borderId="169" xfId="8" applyNumberFormat="1" applyFont="1" applyFill="1" applyBorder="1" applyAlignment="1">
      <alignment horizontal="right" vertical="center" wrapText="1"/>
    </xf>
    <xf numFmtId="190" fontId="23" fillId="0" borderId="169" xfId="8" applyNumberFormat="1" applyFont="1" applyFill="1" applyBorder="1" applyAlignment="1">
      <alignment horizontal="right" vertical="center" wrapText="1"/>
    </xf>
    <xf numFmtId="0" fontId="23" fillId="0" borderId="173" xfId="8" applyFont="1" applyFill="1" applyBorder="1" applyAlignment="1">
      <alignment vertical="center" wrapText="1"/>
    </xf>
    <xf numFmtId="195" fontId="23" fillId="0" borderId="173" xfId="8" applyNumberFormat="1" applyFont="1" applyFill="1" applyBorder="1" applyAlignment="1">
      <alignment horizontal="left" vertical="center" wrapText="1"/>
    </xf>
    <xf numFmtId="0" fontId="23" fillId="0" borderId="0" xfId="6" applyFont="1" applyFill="1" applyBorder="1" applyAlignment="1">
      <alignment vertical="center" wrapText="1"/>
    </xf>
    <xf numFmtId="189" fontId="23" fillId="0" borderId="0" xfId="8" applyNumberFormat="1" applyFont="1" applyFill="1" applyBorder="1" applyAlignment="1">
      <alignment horizontal="right" vertical="center" wrapText="1"/>
    </xf>
    <xf numFmtId="0" fontId="23" fillId="0" borderId="171" xfId="8" applyFont="1" applyFill="1" applyBorder="1" applyAlignment="1">
      <alignment vertical="center" wrapText="1"/>
    </xf>
    <xf numFmtId="0" fontId="28" fillId="0" borderId="0" xfId="6" applyFont="1" applyFill="1" applyBorder="1" applyAlignment="1">
      <alignment horizontal="left" vertical="center"/>
    </xf>
    <xf numFmtId="194" fontId="23" fillId="0" borderId="6" xfId="8" applyNumberFormat="1" applyFont="1" applyFill="1" applyBorder="1" applyAlignment="1">
      <alignment horizontal="left" vertical="center" wrapText="1"/>
    </xf>
    <xf numFmtId="189" fontId="23" fillId="0" borderId="6" xfId="8" applyNumberFormat="1" applyFont="1" applyFill="1" applyBorder="1" applyAlignment="1">
      <alignment horizontal="right" vertical="center" wrapText="1"/>
    </xf>
    <xf numFmtId="0" fontId="23" fillId="0" borderId="169" xfId="6" applyFont="1" applyFill="1" applyBorder="1" applyAlignment="1">
      <alignment horizontal="left" vertical="center"/>
    </xf>
    <xf numFmtId="192" fontId="23" fillId="0" borderId="169" xfId="8" applyNumberFormat="1" applyFont="1" applyFill="1" applyBorder="1" applyAlignment="1">
      <alignment horizontal="left" vertical="center" wrapText="1"/>
    </xf>
    <xf numFmtId="0" fontId="23" fillId="0" borderId="171" xfId="6" applyFont="1" applyFill="1" applyBorder="1" applyAlignment="1">
      <alignment horizontal="left" vertical="center"/>
    </xf>
    <xf numFmtId="192" fontId="23" fillId="0" borderId="171" xfId="8" applyNumberFormat="1" applyFont="1" applyFill="1" applyBorder="1" applyAlignment="1">
      <alignment horizontal="left" vertical="center" wrapText="1"/>
    </xf>
    <xf numFmtId="189" fontId="23" fillId="0" borderId="171" xfId="8" applyNumberFormat="1" applyFont="1" applyFill="1" applyBorder="1" applyAlignment="1">
      <alignment horizontal="right" vertical="center" wrapText="1"/>
    </xf>
    <xf numFmtId="190" fontId="23" fillId="0" borderId="171" xfId="8" applyNumberFormat="1" applyFont="1" applyFill="1" applyBorder="1" applyAlignment="1">
      <alignment horizontal="right" vertical="center" wrapText="1"/>
    </xf>
    <xf numFmtId="194" fontId="23" fillId="0" borderId="169" xfId="8" applyNumberFormat="1" applyFont="1" applyFill="1" applyBorder="1" applyAlignment="1">
      <alignment horizontal="left" vertical="center" wrapText="1"/>
    </xf>
    <xf numFmtId="189" fontId="23" fillId="0" borderId="172" xfId="8" applyNumberFormat="1" applyFont="1" applyFill="1" applyBorder="1" applyAlignment="1">
      <alignment horizontal="right" vertical="center" wrapText="1"/>
    </xf>
    <xf numFmtId="3" fontId="23" fillId="0" borderId="168" xfId="8" applyNumberFormat="1" applyFont="1" applyFill="1" applyBorder="1" applyAlignment="1">
      <alignment horizontal="right" vertical="center" wrapText="1"/>
    </xf>
    <xf numFmtId="3" fontId="23" fillId="0" borderId="173" xfId="8" applyNumberFormat="1" applyFont="1" applyFill="1" applyBorder="1" applyAlignment="1">
      <alignment horizontal="right" vertical="center" wrapText="1"/>
    </xf>
    <xf numFmtId="3" fontId="23" fillId="0" borderId="171" xfId="8" applyNumberFormat="1" applyFont="1" applyFill="1" applyBorder="1" applyAlignment="1">
      <alignment horizontal="right" vertical="center" wrapText="1"/>
    </xf>
    <xf numFmtId="0" fontId="23" fillId="0" borderId="66" xfId="8" applyFont="1" applyFill="1" applyBorder="1" applyAlignment="1">
      <alignment horizontal="left" vertical="center"/>
    </xf>
    <xf numFmtId="0" fontId="23" fillId="0" borderId="66" xfId="8" applyFont="1" applyFill="1" applyBorder="1" applyAlignment="1">
      <alignment horizontal="center" vertical="center" wrapText="1"/>
    </xf>
    <xf numFmtId="194" fontId="23" fillId="0" borderId="66" xfId="8" applyNumberFormat="1" applyFont="1" applyFill="1" applyBorder="1" applyAlignment="1">
      <alignment horizontal="left" vertical="center" wrapText="1"/>
    </xf>
    <xf numFmtId="0" fontId="23" fillId="0" borderId="66" xfId="8" applyFont="1" applyFill="1" applyBorder="1" applyAlignment="1">
      <alignment horizontal="right" vertical="center" wrapText="1"/>
    </xf>
    <xf numFmtId="0" fontId="70" fillId="0" borderId="66" xfId="8" applyFont="1" applyFill="1" applyBorder="1" applyAlignment="1">
      <alignment horizontal="center" vertical="center" wrapText="1"/>
    </xf>
    <xf numFmtId="0" fontId="70" fillId="0" borderId="66" xfId="8" applyFont="1" applyFill="1" applyBorder="1" applyAlignment="1">
      <alignment horizontal="right" vertical="center" wrapText="1"/>
    </xf>
    <xf numFmtId="194" fontId="23" fillId="0" borderId="0" xfId="6" applyNumberFormat="1" applyFont="1" applyFill="1" applyAlignment="1">
      <alignment horizontal="left" vertical="center" wrapText="1"/>
    </xf>
    <xf numFmtId="0" fontId="15" fillId="0" borderId="0" xfId="6" applyFont="1" applyFill="1" applyAlignment="1">
      <alignment horizontal="right" vertical="center" wrapText="1"/>
    </xf>
    <xf numFmtId="0" fontId="7" fillId="2" borderId="51" xfId="0" applyFont="1" applyFill="1" applyBorder="1" applyAlignment="1">
      <alignment horizontal="center" vertical="center"/>
    </xf>
    <xf numFmtId="0" fontId="4" fillId="2" borderId="0" xfId="0" applyFont="1" applyFill="1" applyBorder="1" applyAlignment="1">
      <alignment horizontal="left" vertical="center"/>
    </xf>
    <xf numFmtId="0" fontId="4" fillId="2" borderId="2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13" fillId="2" borderId="0" xfId="0" applyFont="1" applyFill="1" applyBorder="1" applyAlignment="1">
      <alignment horizontal="left" vertical="center"/>
    </xf>
    <xf numFmtId="0" fontId="4"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30" fillId="0" borderId="0" xfId="2" quotePrefix="1" applyFont="1" applyFill="1" applyBorder="1" applyAlignment="1">
      <alignment horizontal="left" vertical="center"/>
    </xf>
    <xf numFmtId="0" fontId="30" fillId="0" borderId="0" xfId="2" applyFont="1" applyFill="1" applyBorder="1" applyAlignment="1">
      <alignment horizontal="left" vertical="center" wrapText="1"/>
    </xf>
    <xf numFmtId="0" fontId="30" fillId="0" borderId="0" xfId="2" quotePrefix="1" applyFont="1" applyFill="1" applyBorder="1" applyAlignment="1">
      <alignment horizontal="left" vertical="center" wrapText="1"/>
    </xf>
    <xf numFmtId="0" fontId="26" fillId="0" borderId="0" xfId="2" applyFont="1" applyFill="1" applyAlignment="1">
      <alignment horizontal="left" vertical="center" wrapText="1"/>
    </xf>
    <xf numFmtId="0" fontId="15" fillId="2" borderId="0" xfId="0" applyFont="1" applyFill="1" applyBorder="1" applyAlignment="1">
      <alignment horizontal="left" vertical="center"/>
    </xf>
    <xf numFmtId="177" fontId="7" fillId="0" borderId="42" xfId="0" applyNumberFormat="1" applyFont="1" applyFill="1" applyBorder="1" applyAlignment="1">
      <alignment horizontal="right" vertical="center"/>
    </xf>
    <xf numFmtId="176" fontId="7" fillId="0" borderId="42" xfId="0" applyNumberFormat="1" applyFont="1" applyFill="1" applyBorder="1" applyAlignment="1">
      <alignment horizontal="right" vertical="center"/>
    </xf>
    <xf numFmtId="177" fontId="7" fillId="0" borderId="44" xfId="0" applyNumberFormat="1" applyFont="1" applyFill="1" applyBorder="1">
      <alignment vertical="center"/>
    </xf>
    <xf numFmtId="177" fontId="7" fillId="0" borderId="114" xfId="0" applyNumberFormat="1" applyFont="1" applyFill="1" applyBorder="1">
      <alignment vertical="center"/>
    </xf>
    <xf numFmtId="177" fontId="7" fillId="0" borderId="41" xfId="0" applyNumberFormat="1" applyFont="1" applyFill="1" applyBorder="1" applyAlignment="1">
      <alignment horizontal="right" vertical="center"/>
    </xf>
    <xf numFmtId="176" fontId="7" fillId="0" borderId="41" xfId="0" applyNumberFormat="1" applyFont="1" applyFill="1" applyBorder="1" applyAlignment="1">
      <alignment horizontal="right" vertical="center"/>
    </xf>
    <xf numFmtId="176" fontId="7" fillId="0" borderId="106" xfId="0" applyNumberFormat="1" applyFont="1" applyFill="1" applyBorder="1" applyAlignment="1">
      <alignment horizontal="right" vertical="center"/>
    </xf>
    <xf numFmtId="0" fontId="44" fillId="0" borderId="0" xfId="4" applyFont="1" applyFill="1" applyBorder="1" applyAlignment="1">
      <alignment vertical="center"/>
    </xf>
    <xf numFmtId="176" fontId="7" fillId="2" borderId="41" xfId="0" applyNumberFormat="1" applyFont="1" applyFill="1" applyBorder="1">
      <alignment vertical="center"/>
    </xf>
    <xf numFmtId="0" fontId="2" fillId="2" borderId="3" xfId="0" applyFont="1" applyFill="1" applyBorder="1" applyAlignment="1">
      <alignment horizontal="left" vertical="center" wrapText="1"/>
    </xf>
    <xf numFmtId="177" fontId="7" fillId="2" borderId="45" xfId="0" applyNumberFormat="1" applyFont="1" applyFill="1" applyBorder="1" applyAlignment="1">
      <alignment horizontal="right" vertical="center"/>
    </xf>
    <xf numFmtId="177" fontId="73" fillId="6" borderId="39" xfId="0" applyNumberFormat="1" applyFont="1" applyFill="1" applyBorder="1">
      <alignment vertical="center"/>
    </xf>
    <xf numFmtId="177" fontId="73" fillId="6" borderId="40" xfId="0" applyNumberFormat="1" applyFont="1" applyFill="1" applyBorder="1">
      <alignment vertical="center"/>
    </xf>
    <xf numFmtId="177" fontId="73" fillId="6" borderId="43" xfId="0" applyNumberFormat="1" applyFont="1" applyFill="1" applyBorder="1">
      <alignment vertical="center"/>
    </xf>
    <xf numFmtId="177" fontId="73" fillId="6" borderId="45" xfId="0" applyNumberFormat="1" applyFont="1" applyFill="1" applyBorder="1">
      <alignment vertical="center"/>
    </xf>
    <xf numFmtId="177" fontId="73" fillId="6" borderId="39" xfId="5" applyNumberFormat="1" applyFont="1" applyFill="1" applyBorder="1">
      <alignment vertical="center"/>
    </xf>
    <xf numFmtId="177" fontId="73" fillId="6" borderId="40" xfId="5" applyNumberFormat="1" applyFont="1" applyFill="1" applyBorder="1">
      <alignment vertical="center"/>
    </xf>
    <xf numFmtId="177" fontId="73" fillId="6" borderId="41" xfId="5" applyNumberFormat="1" applyFont="1" applyFill="1" applyBorder="1">
      <alignment vertical="center"/>
    </xf>
    <xf numFmtId="177" fontId="73" fillId="6" borderId="41" xfId="0" applyNumberFormat="1" applyFont="1" applyFill="1" applyBorder="1">
      <alignment vertical="center"/>
    </xf>
    <xf numFmtId="177" fontId="73" fillId="6" borderId="42" xfId="0" applyNumberFormat="1" applyFont="1" applyFill="1" applyBorder="1">
      <alignment vertical="center"/>
    </xf>
    <xf numFmtId="180" fontId="73" fillId="6" borderId="39" xfId="0" applyNumberFormat="1" applyFont="1" applyFill="1" applyBorder="1">
      <alignment vertical="center"/>
    </xf>
    <xf numFmtId="9" fontId="73" fillId="6" borderId="40" xfId="0" applyNumberFormat="1" applyFont="1" applyFill="1" applyBorder="1">
      <alignment vertical="center"/>
    </xf>
    <xf numFmtId="9" fontId="73" fillId="6" borderId="41" xfId="0" applyNumberFormat="1" applyFont="1" applyFill="1" applyBorder="1">
      <alignment vertical="center"/>
    </xf>
    <xf numFmtId="177" fontId="73" fillId="6" borderId="38" xfId="0" applyNumberFormat="1" applyFont="1" applyFill="1" applyBorder="1">
      <alignment vertical="center"/>
    </xf>
    <xf numFmtId="177" fontId="73" fillId="6" borderId="142" xfId="0" applyNumberFormat="1" applyFont="1" applyFill="1" applyBorder="1">
      <alignment vertical="center"/>
    </xf>
    <xf numFmtId="177" fontId="73" fillId="6" borderId="63" xfId="0" applyNumberFormat="1" applyFont="1" applyFill="1" applyBorder="1">
      <alignment vertical="center"/>
    </xf>
    <xf numFmtId="177" fontId="7" fillId="2" borderId="42" xfId="0" applyNumberFormat="1" applyFont="1" applyFill="1" applyBorder="1" applyAlignment="1">
      <alignment horizontal="right" vertical="center"/>
    </xf>
    <xf numFmtId="177" fontId="28" fillId="2" borderId="10" xfId="2" applyNumberFormat="1" applyFont="1" applyFill="1" applyBorder="1" applyAlignment="1">
      <alignment vertical="center"/>
    </xf>
    <xf numFmtId="177" fontId="28" fillId="2" borderId="38" xfId="2" applyNumberFormat="1" applyFont="1" applyFill="1" applyBorder="1" applyAlignment="1">
      <alignment vertical="center"/>
    </xf>
    <xf numFmtId="177" fontId="28" fillId="2" borderId="82" xfId="2" applyNumberFormat="1" applyFont="1" applyFill="1" applyBorder="1" applyAlignment="1">
      <alignment vertical="center"/>
    </xf>
    <xf numFmtId="177" fontId="28" fillId="2" borderId="83" xfId="2" applyNumberFormat="1" applyFont="1" applyFill="1" applyBorder="1" applyAlignment="1">
      <alignment vertical="center"/>
    </xf>
    <xf numFmtId="177" fontId="28" fillId="2" borderId="84" xfId="2" applyNumberFormat="1" applyFont="1" applyFill="1" applyBorder="1" applyAlignment="1">
      <alignment vertical="center"/>
    </xf>
    <xf numFmtId="177" fontId="28" fillId="2" borderId="24" xfId="2" applyNumberFormat="1" applyFont="1" applyFill="1" applyBorder="1" applyAlignment="1">
      <alignment vertical="center"/>
    </xf>
    <xf numFmtId="177" fontId="28" fillId="2" borderId="52" xfId="2" applyNumberFormat="1" applyFont="1" applyFill="1" applyBorder="1" applyAlignment="1">
      <alignment vertical="center"/>
    </xf>
    <xf numFmtId="177" fontId="28" fillId="2" borderId="85" xfId="2" applyNumberFormat="1" applyFont="1" applyFill="1" applyBorder="1" applyAlignment="1">
      <alignment vertical="center"/>
    </xf>
    <xf numFmtId="177" fontId="28" fillId="2" borderId="86" xfId="2" applyNumberFormat="1" applyFont="1" applyFill="1" applyBorder="1" applyAlignment="1">
      <alignment vertical="center"/>
    </xf>
    <xf numFmtId="177" fontId="28" fillId="2" borderId="87" xfId="2" applyNumberFormat="1" applyFont="1" applyFill="1" applyBorder="1" applyAlignment="1">
      <alignment vertical="center"/>
    </xf>
    <xf numFmtId="177" fontId="28" fillId="2" borderId="88" xfId="2" applyNumberFormat="1" applyFont="1" applyFill="1" applyBorder="1" applyAlignment="1">
      <alignment vertical="center"/>
    </xf>
    <xf numFmtId="177" fontId="28" fillId="2" borderId="89" xfId="2" applyNumberFormat="1" applyFont="1" applyFill="1" applyBorder="1" applyAlignment="1">
      <alignment vertical="center"/>
    </xf>
    <xf numFmtId="177" fontId="28" fillId="2" borderId="90" xfId="2" applyNumberFormat="1" applyFont="1" applyFill="1" applyBorder="1" applyAlignment="1">
      <alignment vertical="center"/>
    </xf>
    <xf numFmtId="177" fontId="28" fillId="2" borderId="91" xfId="2" applyNumberFormat="1" applyFont="1" applyFill="1" applyBorder="1" applyAlignment="1">
      <alignment vertical="center"/>
    </xf>
    <xf numFmtId="177" fontId="28" fillId="2" borderId="92" xfId="2" applyNumberFormat="1" applyFont="1" applyFill="1" applyBorder="1" applyAlignment="1">
      <alignment vertical="center"/>
    </xf>
    <xf numFmtId="177" fontId="28" fillId="2" borderId="46" xfId="2" applyNumberFormat="1" applyFont="1" applyFill="1" applyBorder="1" applyAlignment="1">
      <alignment vertical="center"/>
    </xf>
    <xf numFmtId="177" fontId="28" fillId="2" borderId="45" xfId="2" applyNumberFormat="1" applyFont="1" applyFill="1" applyBorder="1" applyAlignment="1">
      <alignment vertical="center"/>
    </xf>
    <xf numFmtId="177" fontId="28" fillId="2" borderId="93" xfId="2" applyNumberFormat="1" applyFont="1" applyFill="1" applyBorder="1" applyAlignment="1">
      <alignment vertical="center"/>
    </xf>
    <xf numFmtId="177" fontId="28" fillId="2" borderId="80" xfId="2" applyNumberFormat="1" applyFont="1" applyFill="1" applyBorder="1" applyAlignment="1">
      <alignment vertical="center"/>
    </xf>
    <xf numFmtId="177" fontId="28" fillId="2" borderId="94" xfId="2" applyNumberFormat="1" applyFont="1" applyFill="1" applyBorder="1" applyAlignment="1">
      <alignment vertical="center"/>
    </xf>
    <xf numFmtId="177" fontId="28" fillId="2" borderId="0" xfId="2" applyNumberFormat="1" applyFont="1" applyFill="1" applyBorder="1" applyAlignment="1">
      <alignment vertical="center"/>
    </xf>
    <xf numFmtId="177" fontId="28" fillId="2" borderId="17" xfId="2" applyNumberFormat="1" applyFont="1" applyFill="1" applyBorder="1" applyAlignment="1">
      <alignment vertical="center"/>
    </xf>
    <xf numFmtId="177" fontId="28" fillId="2" borderId="42" xfId="2" applyNumberFormat="1" applyFont="1" applyFill="1" applyBorder="1" applyAlignment="1">
      <alignment vertical="center"/>
    </xf>
    <xf numFmtId="177" fontId="28" fillId="2" borderId="95" xfId="2" applyNumberFormat="1" applyFont="1" applyFill="1" applyBorder="1" applyAlignment="1">
      <alignment vertical="center"/>
    </xf>
    <xf numFmtId="177" fontId="28" fillId="2" borderId="96" xfId="2" applyNumberFormat="1" applyFont="1" applyFill="1" applyBorder="1" applyAlignment="1">
      <alignment vertical="center"/>
    </xf>
    <xf numFmtId="177" fontId="28" fillId="2" borderId="97" xfId="2" applyNumberFormat="1" applyFont="1" applyFill="1" applyBorder="1" applyAlignment="1">
      <alignment vertical="center"/>
    </xf>
    <xf numFmtId="177" fontId="28" fillId="2" borderId="101" xfId="2" applyNumberFormat="1" applyFont="1" applyFill="1" applyBorder="1" applyAlignment="1">
      <alignment vertical="center"/>
    </xf>
    <xf numFmtId="177" fontId="28" fillId="2" borderId="102" xfId="2" applyNumberFormat="1" applyFont="1" applyFill="1" applyBorder="1" applyAlignment="1">
      <alignment vertical="center"/>
    </xf>
    <xf numFmtId="177" fontId="28" fillId="2" borderId="76" xfId="2" applyNumberFormat="1" applyFont="1" applyFill="1" applyBorder="1" applyAlignment="1">
      <alignment vertical="center"/>
    </xf>
    <xf numFmtId="177" fontId="28" fillId="2" borderId="103" xfId="2" applyNumberFormat="1" applyFont="1" applyFill="1" applyBorder="1" applyAlignment="1">
      <alignment vertical="center"/>
    </xf>
    <xf numFmtId="178" fontId="23" fillId="2" borderId="45" xfId="2" applyNumberFormat="1" applyFont="1" applyFill="1" applyBorder="1" applyAlignment="1">
      <alignment vertical="center"/>
    </xf>
    <xf numFmtId="178" fontId="23" fillId="2" borderId="46" xfId="2" applyNumberFormat="1" applyFont="1" applyFill="1" applyBorder="1" applyAlignment="1">
      <alignment vertical="center"/>
    </xf>
    <xf numFmtId="178" fontId="23" fillId="2" borderId="93" xfId="2" applyNumberFormat="1" applyFont="1" applyFill="1" applyBorder="1" applyAlignment="1">
      <alignment vertical="center"/>
    </xf>
    <xf numFmtId="178" fontId="23" fillId="2" borderId="104" xfId="2" applyNumberFormat="1" applyFont="1" applyFill="1" applyBorder="1" applyAlignment="1">
      <alignment vertical="center"/>
    </xf>
    <xf numFmtId="178" fontId="23" fillId="2" borderId="80" xfId="2" applyNumberFormat="1" applyFont="1" applyFill="1" applyBorder="1" applyAlignment="1">
      <alignment vertical="center"/>
    </xf>
    <xf numFmtId="178" fontId="23" fillId="2" borderId="94" xfId="2" applyNumberFormat="1" applyFont="1" applyFill="1" applyBorder="1" applyAlignment="1">
      <alignment vertical="center"/>
    </xf>
    <xf numFmtId="38" fontId="23" fillId="2" borderId="168" xfId="8" applyNumberFormat="1" applyFont="1" applyFill="1" applyBorder="1" applyAlignment="1">
      <alignment horizontal="right" vertical="center" wrapText="1"/>
    </xf>
    <xf numFmtId="3" fontId="23" fillId="2" borderId="169" xfId="8" applyNumberFormat="1" applyFont="1" applyFill="1" applyBorder="1" applyAlignment="1">
      <alignment horizontal="right" vertical="center" wrapText="1"/>
    </xf>
    <xf numFmtId="38" fontId="23" fillId="2" borderId="169" xfId="8" applyNumberFormat="1" applyFont="1" applyFill="1" applyBorder="1" applyAlignment="1">
      <alignment horizontal="right" vertical="center" wrapText="1"/>
    </xf>
    <xf numFmtId="190" fontId="23" fillId="2" borderId="169" xfId="8" applyNumberFormat="1" applyFont="1" applyFill="1" applyBorder="1" applyAlignment="1">
      <alignment horizontal="right" vertical="center" wrapText="1"/>
    </xf>
    <xf numFmtId="38" fontId="23" fillId="2" borderId="0" xfId="8" applyNumberFormat="1" applyFont="1" applyFill="1" applyBorder="1" applyAlignment="1">
      <alignment horizontal="right" vertical="center" wrapText="1"/>
    </xf>
    <xf numFmtId="3" fontId="28" fillId="2" borderId="6" xfId="8" applyNumberFormat="1" applyFont="1" applyFill="1" applyBorder="1" applyAlignment="1">
      <alignment horizontal="right" vertical="center" wrapText="1"/>
    </xf>
    <xf numFmtId="38" fontId="23" fillId="0" borderId="169" xfId="8" applyNumberFormat="1" applyFont="1" applyFill="1" applyBorder="1" applyAlignment="1">
      <alignment horizontal="right" vertical="center" wrapText="1"/>
    </xf>
    <xf numFmtId="38" fontId="23" fillId="0" borderId="0" xfId="8" applyNumberFormat="1" applyFont="1" applyFill="1" applyBorder="1" applyAlignment="1">
      <alignment horizontal="right" vertical="center" wrapText="1"/>
    </xf>
    <xf numFmtId="38" fontId="23" fillId="0" borderId="173" xfId="8" applyNumberFormat="1" applyFont="1" applyFill="1" applyBorder="1" applyAlignment="1">
      <alignment horizontal="right" vertical="center" wrapText="1"/>
    </xf>
    <xf numFmtId="38" fontId="23" fillId="0" borderId="171" xfId="8" applyNumberFormat="1" applyFont="1" applyFill="1" applyBorder="1" applyAlignment="1">
      <alignment horizontal="right" vertical="center" wrapText="1"/>
    </xf>
    <xf numFmtId="38" fontId="28" fillId="0" borderId="0" xfId="8" applyNumberFormat="1" applyFont="1" applyFill="1" applyBorder="1" applyAlignment="1">
      <alignment horizontal="right" vertical="center" wrapText="1"/>
    </xf>
    <xf numFmtId="38" fontId="15" fillId="2" borderId="168" xfId="0" applyNumberFormat="1" applyFont="1" applyFill="1" applyBorder="1" applyAlignment="1">
      <alignment horizontal="right" vertical="center"/>
    </xf>
    <xf numFmtId="38" fontId="15" fillId="2" borderId="168" xfId="1" applyFont="1" applyFill="1" applyBorder="1" applyAlignment="1">
      <alignment horizontal="right" vertical="center"/>
    </xf>
    <xf numFmtId="38" fontId="15" fillId="2" borderId="169" xfId="0" applyNumberFormat="1" applyFont="1" applyFill="1" applyBorder="1" applyAlignment="1">
      <alignment horizontal="right" vertical="center"/>
    </xf>
    <xf numFmtId="38" fontId="15" fillId="2" borderId="169" xfId="1" applyFont="1" applyFill="1" applyBorder="1" applyAlignment="1">
      <alignment horizontal="right" vertical="center"/>
    </xf>
    <xf numFmtId="190" fontId="15" fillId="2" borderId="169" xfId="8" applyNumberFormat="1" applyFont="1" applyFill="1" applyBorder="1" applyAlignment="1">
      <alignment horizontal="right" vertical="center" wrapText="1"/>
    </xf>
    <xf numFmtId="191" fontId="15" fillId="2" borderId="169" xfId="8" applyNumberFormat="1" applyFont="1" applyFill="1" applyBorder="1" applyAlignment="1">
      <alignment horizontal="right" vertical="center" wrapText="1"/>
    </xf>
    <xf numFmtId="177" fontId="15" fillId="2" borderId="169" xfId="0" applyNumberFormat="1" applyFont="1" applyFill="1" applyBorder="1">
      <alignment vertical="center"/>
    </xf>
    <xf numFmtId="38" fontId="15" fillId="2" borderId="169" xfId="1" applyNumberFormat="1" applyFont="1" applyFill="1" applyBorder="1">
      <alignment vertical="center"/>
    </xf>
    <xf numFmtId="177" fontId="15" fillId="2" borderId="170" xfId="0" applyNumberFormat="1" applyFont="1" applyFill="1" applyBorder="1">
      <alignment vertical="center"/>
    </xf>
    <xf numFmtId="38" fontId="15" fillId="2" borderId="170" xfId="1" applyNumberFormat="1" applyFont="1" applyFill="1" applyBorder="1">
      <alignment vertical="center"/>
    </xf>
    <xf numFmtId="177" fontId="15" fillId="2" borderId="11" xfId="0" applyNumberFormat="1" applyFont="1" applyFill="1" applyBorder="1">
      <alignment vertical="center"/>
    </xf>
    <xf numFmtId="38" fontId="22" fillId="2" borderId="11" xfId="1" applyFont="1" applyFill="1" applyBorder="1">
      <alignment vertical="center"/>
    </xf>
    <xf numFmtId="177" fontId="15" fillId="2" borderId="0" xfId="0" applyNumberFormat="1" applyFont="1" applyFill="1" applyBorder="1">
      <alignment vertical="center"/>
    </xf>
    <xf numFmtId="3" fontId="15" fillId="2" borderId="169" xfId="8" applyNumberFormat="1" applyFont="1" applyFill="1" applyBorder="1" applyAlignment="1">
      <alignment horizontal="right" vertical="center" wrapText="1"/>
    </xf>
    <xf numFmtId="190" fontId="15" fillId="2" borderId="171" xfId="8" applyNumberFormat="1" applyFont="1" applyFill="1" applyBorder="1" applyAlignment="1">
      <alignment horizontal="right" vertical="center" wrapText="1"/>
    </xf>
    <xf numFmtId="3" fontId="15" fillId="2" borderId="171" xfId="8" applyNumberFormat="1" applyFont="1" applyFill="1" applyBorder="1" applyAlignment="1">
      <alignment horizontal="right" vertical="center" wrapText="1"/>
    </xf>
    <xf numFmtId="0" fontId="4" fillId="2" borderId="0" xfId="0" applyFont="1" applyFill="1" applyAlignment="1">
      <alignment horizontal="left" vertical="center"/>
    </xf>
    <xf numFmtId="0" fontId="4" fillId="2" borderId="0" xfId="0" applyFont="1" applyFill="1" applyBorder="1" applyAlignment="1">
      <alignment horizontal="left" vertical="center"/>
    </xf>
    <xf numFmtId="185" fontId="15" fillId="0" borderId="0" xfId="0" applyNumberFormat="1" applyFont="1" applyFill="1" applyAlignment="1">
      <alignment horizontal="left" vertical="center" wrapText="1"/>
    </xf>
    <xf numFmtId="185" fontId="15" fillId="0" borderId="0" xfId="0" applyNumberFormat="1" applyFont="1" applyFill="1" applyAlignment="1">
      <alignment horizontal="left" vertical="center"/>
    </xf>
    <xf numFmtId="185" fontId="15" fillId="0" borderId="3" xfId="0" applyNumberFormat="1" applyFont="1" applyFill="1" applyBorder="1" applyAlignment="1">
      <alignment horizontal="left" vertical="center" wrapText="1"/>
    </xf>
    <xf numFmtId="0" fontId="15" fillId="2" borderId="0" xfId="0" applyFont="1" applyFill="1" applyBorder="1" applyAlignment="1">
      <alignment horizontal="left" vertical="center"/>
    </xf>
    <xf numFmtId="0" fontId="15" fillId="2" borderId="0" xfId="0" applyFont="1" applyFill="1" applyAlignment="1">
      <alignment horizontal="left" vertical="center"/>
    </xf>
    <xf numFmtId="0" fontId="2" fillId="2" borderId="0" xfId="0" applyFont="1" applyFill="1" applyBorder="1">
      <alignment vertical="center"/>
    </xf>
    <xf numFmtId="186" fontId="22" fillId="2" borderId="39" xfId="0" applyNumberFormat="1" applyFont="1" applyFill="1" applyBorder="1">
      <alignment vertical="center"/>
    </xf>
    <xf numFmtId="186" fontId="15" fillId="0" borderId="0" xfId="0" applyNumberFormat="1" applyFont="1" applyFill="1">
      <alignment vertical="center"/>
    </xf>
    <xf numFmtId="186" fontId="22" fillId="2" borderId="42" xfId="0" applyNumberFormat="1" applyFont="1" applyFill="1" applyBorder="1">
      <alignment vertical="center"/>
    </xf>
    <xf numFmtId="186" fontId="22" fillId="2" borderId="40" xfId="0" applyNumberFormat="1" applyFont="1" applyFill="1" applyBorder="1">
      <alignment vertical="center"/>
    </xf>
    <xf numFmtId="185" fontId="22" fillId="2" borderId="39" xfId="0" applyNumberFormat="1" applyFont="1" applyFill="1" applyBorder="1">
      <alignment vertical="center"/>
    </xf>
    <xf numFmtId="185" fontId="22" fillId="2" borderId="40" xfId="0" applyNumberFormat="1" applyFont="1" applyFill="1" applyBorder="1">
      <alignment vertical="center"/>
    </xf>
    <xf numFmtId="185" fontId="22" fillId="2" borderId="42" xfId="0" applyNumberFormat="1" applyFont="1" applyFill="1" applyBorder="1">
      <alignment vertical="center"/>
    </xf>
    <xf numFmtId="38" fontId="15" fillId="0" borderId="0" xfId="1" applyFont="1" applyFill="1">
      <alignment vertical="center"/>
    </xf>
    <xf numFmtId="185" fontId="22" fillId="2" borderId="52" xfId="0" applyNumberFormat="1" applyFont="1" applyFill="1" applyBorder="1">
      <alignment vertical="center"/>
    </xf>
    <xf numFmtId="38" fontId="15" fillId="0" borderId="0" xfId="1" applyFont="1" applyFill="1" applyBorder="1">
      <alignment vertical="center"/>
    </xf>
    <xf numFmtId="185" fontId="22" fillId="2" borderId="45" xfId="0" applyNumberFormat="1" applyFont="1" applyFill="1" applyBorder="1">
      <alignment vertical="center"/>
    </xf>
    <xf numFmtId="185" fontId="22" fillId="2" borderId="135" xfId="0" applyNumberFormat="1" applyFont="1" applyFill="1" applyBorder="1">
      <alignment vertical="center"/>
    </xf>
    <xf numFmtId="185" fontId="22" fillId="2" borderId="40" xfId="1" applyNumberFormat="1" applyFont="1" applyFill="1" applyBorder="1">
      <alignment vertical="center"/>
    </xf>
    <xf numFmtId="185" fontId="22" fillId="2" borderId="41" xfId="1" applyNumberFormat="1" applyFont="1" applyFill="1" applyBorder="1">
      <alignment vertical="center"/>
    </xf>
    <xf numFmtId="185" fontId="22" fillId="2" borderId="52" xfId="1" applyNumberFormat="1" applyFont="1" applyFill="1" applyBorder="1">
      <alignment vertical="center"/>
    </xf>
    <xf numFmtId="185" fontId="22" fillId="2" borderId="41" xfId="0" applyNumberFormat="1" applyFont="1" applyFill="1" applyBorder="1">
      <alignment vertical="center"/>
    </xf>
    <xf numFmtId="177" fontId="15" fillId="2" borderId="169" xfId="0" applyNumberFormat="1" applyFont="1" applyFill="1" applyBorder="1" applyAlignment="1">
      <alignment horizontal="right" vertical="center"/>
    </xf>
    <xf numFmtId="177" fontId="15" fillId="2" borderId="168" xfId="0" applyNumberFormat="1" applyFont="1" applyFill="1" applyBorder="1">
      <alignment vertical="center"/>
    </xf>
    <xf numFmtId="177" fontId="15" fillId="2" borderId="172" xfId="0" applyNumberFormat="1" applyFont="1" applyFill="1" applyBorder="1">
      <alignment vertical="center"/>
    </xf>
    <xf numFmtId="177" fontId="15" fillId="2" borderId="173" xfId="0" applyNumberFormat="1" applyFont="1" applyFill="1" applyBorder="1">
      <alignment vertical="center"/>
    </xf>
    <xf numFmtId="177" fontId="15" fillId="2" borderId="54" xfId="0" applyNumberFormat="1" applyFont="1" applyFill="1" applyBorder="1">
      <alignment vertical="center"/>
    </xf>
    <xf numFmtId="0" fontId="22" fillId="2" borderId="11" xfId="0" applyFont="1" applyFill="1" applyBorder="1">
      <alignment vertical="center"/>
    </xf>
    <xf numFmtId="177" fontId="22" fillId="2" borderId="11" xfId="0" applyNumberFormat="1" applyFont="1" applyFill="1" applyBorder="1">
      <alignment vertical="center"/>
    </xf>
    <xf numFmtId="0" fontId="23" fillId="4" borderId="3" xfId="8" applyFont="1" applyFill="1" applyBorder="1" applyAlignment="1">
      <alignment horizontal="left" vertical="center"/>
    </xf>
    <xf numFmtId="0" fontId="23" fillId="4" borderId="3" xfId="8" applyFont="1" applyFill="1" applyBorder="1" applyAlignment="1">
      <alignment horizontal="center" vertical="center" wrapText="1"/>
    </xf>
    <xf numFmtId="194" fontId="23" fillId="4" borderId="3" xfId="8" applyNumberFormat="1" applyFont="1" applyFill="1" applyBorder="1" applyAlignment="1">
      <alignment horizontal="left" vertical="center" wrapText="1"/>
    </xf>
    <xf numFmtId="0" fontId="23" fillId="4" borderId="3" xfId="8" applyFont="1" applyFill="1" applyBorder="1" applyAlignment="1">
      <alignment horizontal="right" vertical="center" wrapText="1"/>
    </xf>
    <xf numFmtId="194" fontId="23" fillId="0" borderId="168" xfId="8" applyNumberFormat="1" applyFont="1" applyFill="1" applyBorder="1" applyAlignment="1">
      <alignment horizontal="left" vertical="center" wrapText="1"/>
    </xf>
    <xf numFmtId="189" fontId="23" fillId="0" borderId="168" xfId="8" applyNumberFormat="1" applyFont="1" applyFill="1" applyBorder="1" applyAlignment="1">
      <alignment horizontal="right" vertical="center" wrapText="1"/>
    </xf>
    <xf numFmtId="190" fontId="23" fillId="2" borderId="171" xfId="8" applyNumberFormat="1" applyFont="1" applyFill="1" applyBorder="1" applyAlignment="1">
      <alignment horizontal="right" vertical="center" wrapText="1"/>
    </xf>
    <xf numFmtId="3" fontId="23" fillId="2" borderId="171" xfId="8" applyNumberFormat="1" applyFont="1" applyFill="1" applyBorder="1" applyAlignment="1">
      <alignment horizontal="right" vertical="center" wrapText="1"/>
    </xf>
    <xf numFmtId="0" fontId="28" fillId="4" borderId="3" xfId="6" applyFont="1" applyFill="1" applyBorder="1" applyAlignment="1">
      <alignment vertical="center" wrapText="1"/>
    </xf>
    <xf numFmtId="0" fontId="23" fillId="4" borderId="3" xfId="8" applyFont="1" applyFill="1" applyBorder="1" applyAlignment="1">
      <alignment vertical="center" wrapText="1"/>
    </xf>
    <xf numFmtId="192" fontId="23" fillId="4" borderId="3" xfId="8" applyNumberFormat="1" applyFont="1" applyFill="1" applyBorder="1" applyAlignment="1">
      <alignment horizontal="left" vertical="center" wrapText="1"/>
    </xf>
    <xf numFmtId="189" fontId="23" fillId="4" borderId="3" xfId="8" applyNumberFormat="1" applyFont="1" applyFill="1" applyBorder="1" applyAlignment="1">
      <alignment horizontal="right" vertical="center" wrapText="1"/>
    </xf>
    <xf numFmtId="189" fontId="23" fillId="4" borderId="3" xfId="8" applyNumberFormat="1" applyFont="1" applyFill="1" applyBorder="1" applyAlignment="1">
      <alignment horizontal="center" vertical="center" wrapText="1"/>
    </xf>
    <xf numFmtId="0" fontId="15" fillId="2" borderId="0" xfId="6" quotePrefix="1" applyFont="1" applyFill="1"/>
    <xf numFmtId="0" fontId="4" fillId="0" borderId="0" xfId="0" quotePrefix="1" applyFont="1">
      <alignment vertical="center"/>
    </xf>
    <xf numFmtId="0" fontId="4" fillId="0" borderId="0" xfId="0" quotePrefix="1" applyFont="1" applyFill="1">
      <alignment vertical="center"/>
    </xf>
    <xf numFmtId="0" fontId="13" fillId="0" borderId="0" xfId="0" quotePrefix="1" applyFont="1">
      <alignment vertical="center"/>
    </xf>
    <xf numFmtId="185" fontId="22" fillId="0" borderId="68" xfId="0" quotePrefix="1" applyNumberFormat="1" applyFont="1" applyFill="1" applyBorder="1">
      <alignment vertical="center"/>
    </xf>
    <xf numFmtId="183" fontId="15" fillId="0" borderId="0" xfId="2" quotePrefix="1" applyNumberFormat="1" applyFont="1" applyFill="1" applyBorder="1" applyAlignment="1">
      <alignment vertical="center"/>
    </xf>
    <xf numFmtId="0" fontId="30" fillId="0" borderId="0" xfId="2" quotePrefix="1" applyFont="1" applyFill="1" applyBorder="1" applyAlignment="1">
      <alignment vertical="center" wrapText="1"/>
    </xf>
    <xf numFmtId="0" fontId="4" fillId="2" borderId="0" xfId="0" quotePrefix="1" applyFont="1" applyFill="1">
      <alignment vertical="center"/>
    </xf>
    <xf numFmtId="177" fontId="7" fillId="2" borderId="109" xfId="0" quotePrefix="1" applyNumberFormat="1" applyFont="1" applyFill="1" applyBorder="1">
      <alignment vertical="center"/>
    </xf>
    <xf numFmtId="177" fontId="7" fillId="0" borderId="4" xfId="0" quotePrefix="1" applyNumberFormat="1" applyFont="1" applyBorder="1" applyAlignment="1">
      <alignment horizontal="right" vertical="center"/>
    </xf>
    <xf numFmtId="177" fontId="62" fillId="0" borderId="0" xfId="0" quotePrefix="1" applyNumberFormat="1" applyFont="1" applyFill="1" applyBorder="1" applyAlignment="1">
      <alignment horizontal="center" vertical="center" wrapText="1"/>
    </xf>
    <xf numFmtId="0" fontId="13" fillId="2" borderId="0" xfId="0" applyFont="1" applyFill="1" applyBorder="1">
      <alignment vertical="center"/>
    </xf>
    <xf numFmtId="4" fontId="4" fillId="2" borderId="0" xfId="1" applyNumberFormat="1" applyFont="1" applyFill="1">
      <alignment vertical="center"/>
    </xf>
    <xf numFmtId="0" fontId="74" fillId="0" borderId="0" xfId="0" applyFont="1" applyAlignment="1">
      <alignment horizontal="left" vertical="center" readingOrder="1"/>
    </xf>
    <xf numFmtId="0" fontId="75" fillId="2" borderId="0" xfId="0" applyFont="1" applyFill="1" applyAlignment="1">
      <alignment horizontal="left" vertical="center" readingOrder="1"/>
    </xf>
    <xf numFmtId="0" fontId="7" fillId="2" borderId="55" xfId="0" applyFont="1" applyFill="1" applyBorder="1">
      <alignment vertical="center"/>
    </xf>
    <xf numFmtId="0" fontId="7" fillId="2" borderId="23" xfId="0" applyFont="1" applyFill="1" applyBorder="1">
      <alignment vertical="center"/>
    </xf>
    <xf numFmtId="4" fontId="4" fillId="2" borderId="137" xfId="1" applyNumberFormat="1" applyFont="1" applyFill="1" applyBorder="1">
      <alignment vertical="center"/>
    </xf>
    <xf numFmtId="0" fontId="4" fillId="2" borderId="3" xfId="0" applyFont="1" applyFill="1" applyBorder="1">
      <alignment vertical="center"/>
    </xf>
    <xf numFmtId="4" fontId="4" fillId="2" borderId="153" xfId="1" applyNumberFormat="1" applyFont="1" applyFill="1" applyBorder="1">
      <alignment vertical="center"/>
    </xf>
    <xf numFmtId="4" fontId="7" fillId="2" borderId="163" xfId="1" applyNumberFormat="1" applyFont="1" applyFill="1" applyBorder="1">
      <alignment vertical="center"/>
    </xf>
    <xf numFmtId="0" fontId="7" fillId="2" borderId="10" xfId="0" applyFont="1" applyFill="1" applyBorder="1">
      <alignment vertical="center"/>
    </xf>
    <xf numFmtId="0" fontId="7" fillId="2" borderId="62" xfId="0" applyFont="1" applyFill="1" applyBorder="1">
      <alignment vertical="center"/>
    </xf>
    <xf numFmtId="0" fontId="7" fillId="2" borderId="133" xfId="0" applyFont="1" applyFill="1" applyBorder="1">
      <alignment vertical="center"/>
    </xf>
    <xf numFmtId="4" fontId="7" fillId="2" borderId="0" xfId="1" applyNumberFormat="1" applyFont="1" applyFill="1">
      <alignment vertical="center"/>
    </xf>
    <xf numFmtId="0" fontId="7" fillId="2" borderId="0" xfId="0" applyFont="1" applyFill="1">
      <alignment vertical="center"/>
    </xf>
    <xf numFmtId="4" fontId="7" fillId="2" borderId="129" xfId="1" applyNumberFormat="1" applyFont="1" applyFill="1" applyBorder="1">
      <alignment vertical="center"/>
    </xf>
    <xf numFmtId="4" fontId="4" fillId="2" borderId="129" xfId="1" applyNumberFormat="1" applyFont="1" applyFill="1" applyBorder="1">
      <alignment vertical="center"/>
    </xf>
    <xf numFmtId="0" fontId="15" fillId="2" borderId="55" xfId="0" applyFont="1" applyFill="1" applyBorder="1">
      <alignment vertical="center"/>
    </xf>
    <xf numFmtId="4" fontId="7" fillId="2" borderId="137" xfId="1" applyNumberFormat="1" applyFont="1" applyFill="1" applyBorder="1">
      <alignment vertical="center"/>
    </xf>
    <xf numFmtId="0" fontId="7" fillId="2" borderId="3" xfId="0" applyFont="1" applyFill="1" applyBorder="1">
      <alignment vertical="center"/>
    </xf>
    <xf numFmtId="0" fontId="7" fillId="2" borderId="19" xfId="0" applyFont="1" applyFill="1" applyBorder="1">
      <alignment vertical="center"/>
    </xf>
    <xf numFmtId="4" fontId="7" fillId="2" borderId="138" xfId="1" applyNumberFormat="1" applyFont="1" applyFill="1" applyBorder="1">
      <alignment vertical="center"/>
    </xf>
    <xf numFmtId="0" fontId="7" fillId="2" borderId="9" xfId="0" applyFont="1" applyFill="1" applyBorder="1">
      <alignment vertical="center"/>
    </xf>
    <xf numFmtId="0" fontId="7" fillId="2" borderId="17" xfId="0" applyFont="1" applyFill="1" applyBorder="1">
      <alignment vertical="center"/>
    </xf>
    <xf numFmtId="0" fontId="4" fillId="2" borderId="55" xfId="0" applyFont="1" applyFill="1" applyBorder="1">
      <alignment vertical="center"/>
    </xf>
    <xf numFmtId="4" fontId="2" fillId="2" borderId="0" xfId="1" applyNumberFormat="1" applyFont="1" applyFill="1" applyAlignment="1">
      <alignment horizontal="right" vertical="center"/>
    </xf>
    <xf numFmtId="4" fontId="4" fillId="2" borderId="174" xfId="1" applyNumberFormat="1" applyFont="1" applyFill="1" applyBorder="1">
      <alignment vertical="center"/>
    </xf>
    <xf numFmtId="176" fontId="7" fillId="2" borderId="174" xfId="9" applyNumberFormat="1" applyFont="1" applyFill="1" applyBorder="1">
      <alignment vertical="center"/>
    </xf>
    <xf numFmtId="0" fontId="7" fillId="2" borderId="174" xfId="0" applyFont="1" applyFill="1" applyBorder="1">
      <alignment vertical="center"/>
    </xf>
    <xf numFmtId="0" fontId="7" fillId="2" borderId="174" xfId="0" applyFont="1" applyFill="1" applyBorder="1" applyAlignment="1">
      <alignment horizontal="right" vertical="center"/>
    </xf>
    <xf numFmtId="0" fontId="7" fillId="2" borderId="0" xfId="0" applyFont="1" applyFill="1" applyAlignment="1">
      <alignment horizontal="right" vertical="center"/>
    </xf>
    <xf numFmtId="0" fontId="7" fillId="2" borderId="14" xfId="0" applyFont="1" applyFill="1" applyBorder="1">
      <alignment vertical="center"/>
    </xf>
    <xf numFmtId="0" fontId="7" fillId="2" borderId="0" xfId="0" applyFont="1" applyFill="1" applyAlignment="1">
      <alignment horizontal="left" vertical="center"/>
    </xf>
    <xf numFmtId="38" fontId="23" fillId="0" borderId="168" xfId="0" applyNumberFormat="1" applyFont="1" applyFill="1" applyBorder="1" applyAlignment="1">
      <alignment horizontal="right" vertical="center"/>
    </xf>
    <xf numFmtId="38" fontId="23" fillId="2" borderId="168" xfId="0" applyNumberFormat="1" applyFont="1" applyFill="1" applyBorder="1" applyAlignment="1">
      <alignment horizontal="right" vertical="center"/>
    </xf>
    <xf numFmtId="38" fontId="23" fillId="0" borderId="169" xfId="0" applyNumberFormat="1" applyFont="1" applyFill="1" applyBorder="1" applyAlignment="1">
      <alignment horizontal="right" vertical="center"/>
    </xf>
    <xf numFmtId="177" fontId="23" fillId="2" borderId="169" xfId="0" applyNumberFormat="1" applyFont="1" applyFill="1" applyBorder="1" applyAlignment="1">
      <alignment horizontal="right" vertical="center"/>
    </xf>
    <xf numFmtId="38" fontId="23" fillId="2" borderId="169" xfId="0" applyNumberFormat="1" applyFont="1" applyFill="1" applyBorder="1" applyAlignment="1">
      <alignment horizontal="right" vertical="center"/>
    </xf>
    <xf numFmtId="191" fontId="23" fillId="0" borderId="169" xfId="8" applyNumberFormat="1" applyFont="1" applyFill="1" applyBorder="1" applyAlignment="1">
      <alignment horizontal="right" vertical="center" wrapText="1"/>
    </xf>
    <xf numFmtId="177" fontId="23" fillId="0" borderId="169" xfId="0" applyNumberFormat="1" applyFont="1" applyFill="1" applyBorder="1">
      <alignment vertical="center"/>
    </xf>
    <xf numFmtId="177" fontId="23" fillId="2" borderId="169" xfId="0" applyNumberFormat="1" applyFont="1" applyFill="1" applyBorder="1">
      <alignment vertical="center"/>
    </xf>
    <xf numFmtId="191" fontId="23" fillId="2" borderId="169" xfId="8" applyNumberFormat="1" applyFont="1" applyFill="1" applyBorder="1" applyAlignment="1">
      <alignment horizontal="right" vertical="center" wrapText="1"/>
    </xf>
    <xf numFmtId="177" fontId="23" fillId="0" borderId="169" xfId="0" applyNumberFormat="1" applyFont="1" applyFill="1" applyBorder="1" applyAlignment="1">
      <alignment horizontal="right" vertical="center"/>
    </xf>
    <xf numFmtId="177" fontId="23" fillId="0" borderId="171" xfId="0" applyNumberFormat="1" applyFont="1" applyFill="1" applyBorder="1">
      <alignment vertical="center"/>
    </xf>
    <xf numFmtId="177" fontId="23" fillId="2" borderId="171" xfId="0" applyNumberFormat="1" applyFont="1" applyFill="1" applyBorder="1">
      <alignment vertical="center"/>
    </xf>
    <xf numFmtId="4" fontId="51" fillId="2" borderId="130" xfId="1" applyNumberFormat="1" applyFont="1" applyFill="1" applyBorder="1">
      <alignment vertical="center"/>
    </xf>
    <xf numFmtId="4" fontId="51" fillId="2" borderId="129" xfId="1" applyNumberFormat="1" applyFont="1" applyFill="1" applyBorder="1">
      <alignment vertical="center"/>
    </xf>
    <xf numFmtId="0" fontId="7" fillId="2" borderId="179" xfId="0" applyFont="1" applyFill="1" applyBorder="1">
      <alignment vertical="center"/>
    </xf>
    <xf numFmtId="4" fontId="51" fillId="2" borderId="167" xfId="1" applyNumberFormat="1" applyFont="1" applyFill="1" applyBorder="1">
      <alignment vertical="center"/>
    </xf>
    <xf numFmtId="177" fontId="7" fillId="0" borderId="107" xfId="0" applyNumberFormat="1" applyFont="1" applyFill="1" applyBorder="1">
      <alignment vertical="center"/>
    </xf>
    <xf numFmtId="177" fontId="7" fillId="0" borderId="56" xfId="0" applyNumberFormat="1" applyFont="1" applyFill="1" applyBorder="1">
      <alignment vertical="center"/>
    </xf>
    <xf numFmtId="177" fontId="7" fillId="0" borderId="43" xfId="0" applyNumberFormat="1" applyFont="1" applyFill="1" applyBorder="1">
      <alignment vertical="center"/>
    </xf>
    <xf numFmtId="177" fontId="7" fillId="0" borderId="16" xfId="0" applyNumberFormat="1" applyFont="1" applyFill="1" applyBorder="1" applyAlignment="1">
      <alignment horizontal="right" vertical="center"/>
    </xf>
    <xf numFmtId="177" fontId="7" fillId="0" borderId="68" xfId="0" applyNumberFormat="1" applyFont="1" applyFill="1" applyBorder="1" applyAlignment="1">
      <alignment horizontal="right" vertical="center"/>
    </xf>
    <xf numFmtId="176" fontId="7" fillId="0" borderId="68" xfId="0" applyNumberFormat="1" applyFont="1" applyFill="1" applyBorder="1" applyAlignment="1">
      <alignment horizontal="right" vertical="center"/>
    </xf>
    <xf numFmtId="176" fontId="7" fillId="0" borderId="107" xfId="0" applyNumberFormat="1" applyFont="1" applyFill="1" applyBorder="1" applyAlignment="1">
      <alignment horizontal="right" vertical="center"/>
    </xf>
    <xf numFmtId="177" fontId="7" fillId="0" borderId="39" xfId="0" applyNumberFormat="1" applyFont="1" applyFill="1" applyBorder="1" applyAlignment="1">
      <alignment horizontal="right" vertical="center"/>
    </xf>
    <xf numFmtId="177" fontId="7" fillId="0" borderId="40" xfId="0" applyNumberFormat="1" applyFont="1" applyFill="1" applyBorder="1" applyAlignment="1">
      <alignment horizontal="right" vertical="center"/>
    </xf>
    <xf numFmtId="176" fontId="7" fillId="0" borderId="40" xfId="0" applyNumberFormat="1" applyFont="1" applyFill="1" applyBorder="1" applyAlignment="1">
      <alignment horizontal="right" vertical="center"/>
    </xf>
    <xf numFmtId="176" fontId="7" fillId="0" borderId="43" xfId="0" applyNumberFormat="1" applyFont="1" applyFill="1" applyBorder="1" applyAlignment="1">
      <alignment horizontal="right" vertical="center"/>
    </xf>
    <xf numFmtId="177" fontId="7" fillId="0" borderId="45" xfId="0" applyNumberFormat="1" applyFont="1" applyFill="1" applyBorder="1">
      <alignment vertical="center"/>
    </xf>
    <xf numFmtId="177" fontId="7" fillId="0" borderId="16" xfId="0" applyNumberFormat="1" applyFont="1" applyFill="1" applyBorder="1" applyAlignment="1">
      <alignment horizontal="right" vertical="center"/>
    </xf>
    <xf numFmtId="177" fontId="7" fillId="0" borderId="68" xfId="0" applyNumberFormat="1" applyFont="1" applyFill="1" applyBorder="1" applyAlignment="1">
      <alignment horizontal="right" vertical="center"/>
    </xf>
    <xf numFmtId="176" fontId="7" fillId="0" borderId="68" xfId="0" applyNumberFormat="1" applyFont="1" applyFill="1" applyBorder="1" applyAlignment="1">
      <alignment horizontal="right" vertical="center"/>
    </xf>
    <xf numFmtId="177" fontId="7" fillId="0" borderId="39" xfId="0" applyNumberFormat="1" applyFont="1" applyFill="1" applyBorder="1" applyAlignment="1">
      <alignment horizontal="right" vertical="center"/>
    </xf>
    <xf numFmtId="177" fontId="7" fillId="0" borderId="40" xfId="0" applyNumberFormat="1" applyFont="1" applyFill="1" applyBorder="1" applyAlignment="1">
      <alignment horizontal="right" vertical="center"/>
    </xf>
    <xf numFmtId="176" fontId="7" fillId="0" borderId="40" xfId="0" applyNumberFormat="1" applyFont="1" applyFill="1" applyBorder="1" applyAlignment="1">
      <alignment horizontal="right" vertical="center"/>
    </xf>
    <xf numFmtId="177" fontId="7" fillId="2" borderId="40" xfId="0" applyNumberFormat="1" applyFont="1" applyFill="1" applyBorder="1">
      <alignment vertical="center"/>
    </xf>
    <xf numFmtId="177" fontId="7" fillId="2" borderId="39" xfId="0" applyNumberFormat="1" applyFont="1" applyFill="1" applyBorder="1">
      <alignment vertical="center"/>
    </xf>
    <xf numFmtId="177" fontId="7" fillId="2" borderId="45" xfId="0" applyNumberFormat="1" applyFont="1" applyFill="1" applyBorder="1">
      <alignment vertical="center"/>
    </xf>
    <xf numFmtId="176" fontId="7" fillId="2" borderId="40" xfId="0" applyNumberFormat="1" applyFont="1" applyFill="1" applyBorder="1">
      <alignment vertical="center"/>
    </xf>
    <xf numFmtId="176" fontId="7" fillId="2" borderId="43" xfId="0" applyNumberFormat="1" applyFont="1" applyFill="1" applyBorder="1">
      <alignment vertical="center"/>
    </xf>
    <xf numFmtId="177" fontId="7" fillId="2" borderId="39" xfId="0" applyNumberFormat="1" applyFont="1" applyFill="1" applyBorder="1" applyAlignment="1">
      <alignment horizontal="right" vertical="center"/>
    </xf>
    <xf numFmtId="177" fontId="7" fillId="2" borderId="40" xfId="0" applyNumberFormat="1" applyFont="1" applyFill="1" applyBorder="1" applyAlignment="1">
      <alignment horizontal="right" vertical="center"/>
    </xf>
    <xf numFmtId="176" fontId="7" fillId="2" borderId="40" xfId="0" applyNumberFormat="1" applyFont="1" applyFill="1" applyBorder="1" applyAlignment="1">
      <alignment horizontal="right" vertical="center"/>
    </xf>
    <xf numFmtId="176" fontId="7" fillId="2" borderId="43" xfId="0" applyNumberFormat="1" applyFont="1" applyFill="1" applyBorder="1" applyAlignment="1">
      <alignment horizontal="right" vertical="center"/>
    </xf>
    <xf numFmtId="0" fontId="23" fillId="2" borderId="0" xfId="0" applyFont="1" applyFill="1" applyBorder="1" applyAlignment="1">
      <alignment vertical="top" wrapText="1"/>
    </xf>
    <xf numFmtId="0" fontId="80" fillId="2" borderId="133" xfId="0" applyFont="1" applyFill="1" applyBorder="1">
      <alignment vertical="center"/>
    </xf>
    <xf numFmtId="0" fontId="13" fillId="0" borderId="168" xfId="0" applyFont="1" applyFill="1" applyBorder="1">
      <alignment vertical="center"/>
    </xf>
    <xf numFmtId="0" fontId="76" fillId="2" borderId="0" xfId="0" applyFont="1" applyFill="1" applyBorder="1" applyAlignment="1">
      <alignment horizontal="left" vertical="center" readingOrder="1"/>
    </xf>
    <xf numFmtId="0" fontId="15" fillId="2" borderId="0" xfId="0" applyFont="1" applyFill="1" applyAlignment="1">
      <alignment horizontal="left" vertical="center" readingOrder="1"/>
    </xf>
    <xf numFmtId="0" fontId="13" fillId="2" borderId="0" xfId="0" applyFont="1" applyFill="1" applyBorder="1" applyAlignment="1">
      <alignment horizontal="left" vertical="center" readingOrder="1"/>
    </xf>
    <xf numFmtId="4" fontId="7" fillId="0" borderId="167" xfId="1" applyNumberFormat="1" applyFont="1" applyFill="1" applyBorder="1">
      <alignment vertical="center"/>
    </xf>
    <xf numFmtId="4" fontId="7" fillId="0" borderId="163" xfId="1" applyNumberFormat="1" applyFont="1" applyFill="1" applyBorder="1">
      <alignment vertical="center"/>
    </xf>
    <xf numFmtId="10" fontId="51" fillId="2" borderId="28" xfId="9" applyNumberFormat="1" applyFont="1" applyFill="1" applyBorder="1">
      <alignment vertical="center"/>
    </xf>
    <xf numFmtId="0" fontId="80" fillId="2" borderId="53" xfId="0" applyFont="1" applyFill="1" applyBorder="1">
      <alignment vertical="center"/>
    </xf>
    <xf numFmtId="0" fontId="80" fillId="2" borderId="23" xfId="0" applyFont="1" applyFill="1" applyBorder="1">
      <alignment vertical="center"/>
    </xf>
    <xf numFmtId="0" fontId="80" fillId="2" borderId="46" xfId="0" applyFont="1" applyFill="1" applyBorder="1">
      <alignment vertical="center"/>
    </xf>
    <xf numFmtId="177" fontId="4" fillId="0" borderId="0" xfId="0" applyNumberFormat="1" applyFont="1" applyFill="1" applyBorder="1" applyAlignment="1">
      <alignment horizontal="center" vertical="center"/>
    </xf>
    <xf numFmtId="0" fontId="49" fillId="2" borderId="0" xfId="0" applyFont="1" applyFill="1" applyBorder="1" applyAlignment="1">
      <alignment horizontal="center" vertical="center" wrapText="1"/>
    </xf>
    <xf numFmtId="177" fontId="4" fillId="0" borderId="0" xfId="0" applyNumberFormat="1" applyFont="1" applyFill="1" applyBorder="1" applyAlignment="1">
      <alignment horizontal="left" vertical="center" wrapText="1"/>
    </xf>
    <xf numFmtId="177"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62" fillId="2" borderId="0" xfId="0" applyFont="1" applyFill="1" applyBorder="1" applyAlignment="1">
      <alignment horizontal="left" vertical="center" wrapText="1"/>
    </xf>
    <xf numFmtId="0" fontId="62" fillId="2" borderId="0" xfId="0" applyFont="1" applyFill="1" applyBorder="1" applyAlignment="1">
      <alignment horizontal="left" vertical="center"/>
    </xf>
    <xf numFmtId="0" fontId="62" fillId="2" borderId="0" xfId="0" applyFont="1" applyFill="1" applyAlignment="1">
      <alignment horizontal="left" vertical="center" wrapText="1"/>
    </xf>
    <xf numFmtId="0" fontId="62" fillId="2" borderId="0" xfId="0" applyFont="1" applyFill="1" applyAlignment="1">
      <alignment horizontal="left" vertical="center"/>
    </xf>
    <xf numFmtId="0" fontId="23" fillId="2" borderId="0" xfId="0" applyFont="1" applyFill="1" applyBorder="1" applyAlignment="1">
      <alignment horizontal="left" vertical="center" wrapText="1"/>
    </xf>
    <xf numFmtId="0" fontId="23" fillId="2" borderId="0" xfId="0" applyFont="1" applyFill="1" applyBorder="1" applyAlignment="1">
      <alignment horizontal="left" vertical="center"/>
    </xf>
    <xf numFmtId="0" fontId="23" fillId="2" borderId="0" xfId="0" applyFont="1" applyFill="1" applyAlignment="1">
      <alignment horizontal="left" vertical="center" wrapText="1"/>
    </xf>
    <xf numFmtId="0" fontId="23" fillId="2" borderId="0" xfId="0" applyFont="1" applyFill="1" applyAlignment="1">
      <alignment horizontal="left" vertical="center"/>
    </xf>
    <xf numFmtId="177" fontId="62" fillId="0" borderId="0" xfId="0" applyNumberFormat="1" applyFont="1" applyFill="1" applyBorder="1" applyAlignment="1">
      <alignment horizontal="center" vertical="center"/>
    </xf>
    <xf numFmtId="0" fontId="23" fillId="2" borderId="0" xfId="0" applyFont="1" applyFill="1" applyBorder="1" applyAlignment="1">
      <alignment horizontal="center" vertical="center"/>
    </xf>
    <xf numFmtId="0" fontId="23" fillId="2" borderId="0" xfId="0" applyFont="1" applyFill="1" applyBorder="1" applyAlignment="1">
      <alignment horizontal="left" vertical="top" wrapText="1"/>
    </xf>
    <xf numFmtId="0" fontId="23" fillId="2" borderId="0" xfId="0" applyFont="1" applyFill="1" applyAlignment="1">
      <alignment vertical="center" wrapText="1"/>
    </xf>
    <xf numFmtId="0" fontId="23" fillId="2" borderId="0" xfId="0" applyFont="1" applyFill="1" applyAlignment="1">
      <alignment horizontal="left" vertical="top" wrapText="1"/>
    </xf>
    <xf numFmtId="0" fontId="23" fillId="2" borderId="0" xfId="0" applyFont="1" applyFill="1" applyAlignment="1">
      <alignment horizontal="left" vertical="top"/>
    </xf>
    <xf numFmtId="0" fontId="23" fillId="0" borderId="0" xfId="0" applyFont="1" applyFill="1" applyAlignment="1">
      <alignment horizontal="left" vertical="center" wrapText="1"/>
    </xf>
    <xf numFmtId="177" fontId="62" fillId="0" borderId="0" xfId="0" applyNumberFormat="1" applyFont="1" applyFill="1" applyBorder="1" applyAlignment="1">
      <alignment horizontal="center" vertical="center" wrapText="1"/>
    </xf>
    <xf numFmtId="0" fontId="23" fillId="2" borderId="0" xfId="0" applyFont="1" applyFill="1" applyBorder="1" applyAlignment="1">
      <alignment vertical="top" wrapText="1"/>
    </xf>
    <xf numFmtId="176" fontId="62" fillId="0" borderId="0" xfId="0" applyNumberFormat="1" applyFont="1" applyFill="1" applyBorder="1" applyAlignment="1">
      <alignment horizontal="center" vertical="center"/>
    </xf>
    <xf numFmtId="177" fontId="62" fillId="0" borderId="0" xfId="0" applyNumberFormat="1" applyFont="1" applyFill="1" applyBorder="1" applyAlignment="1">
      <alignment horizontal="left" vertical="center" wrapText="1"/>
    </xf>
    <xf numFmtId="0" fontId="4" fillId="0" borderId="0" xfId="0" applyFont="1" applyFill="1" applyAlignment="1">
      <alignment vertical="center" wrapText="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10" xfId="0" applyFont="1" applyFill="1" applyBorder="1" applyAlignment="1">
      <alignment horizontal="left" vertical="center" wrapText="1"/>
    </xf>
    <xf numFmtId="0" fontId="4" fillId="2" borderId="0" xfId="0" applyFont="1" applyFill="1" applyBorder="1" applyAlignment="1">
      <alignment horizontal="left" vertical="center"/>
    </xf>
    <xf numFmtId="0" fontId="15" fillId="2" borderId="34" xfId="0" applyFont="1" applyFill="1" applyBorder="1" applyAlignment="1">
      <alignment horizontal="left" vertical="center" wrapText="1"/>
    </xf>
    <xf numFmtId="0" fontId="15" fillId="2" borderId="55" xfId="0" applyFont="1" applyFill="1" applyBorder="1" applyAlignment="1">
      <alignment horizontal="left" vertical="center"/>
    </xf>
    <xf numFmtId="0" fontId="13" fillId="2" borderId="11" xfId="0" applyFont="1" applyFill="1" applyBorder="1" applyAlignment="1">
      <alignment horizontal="left" vertical="center"/>
    </xf>
    <xf numFmtId="0" fontId="13" fillId="2"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5" fillId="2" borderId="60" xfId="0" applyFont="1" applyFill="1" applyBorder="1" applyAlignment="1">
      <alignment horizontal="left" vertical="center" wrapText="1"/>
    </xf>
    <xf numFmtId="0" fontId="15" fillId="2" borderId="61" xfId="0" applyFont="1" applyFill="1" applyBorder="1" applyAlignment="1">
      <alignment horizontal="left" vertical="center"/>
    </xf>
    <xf numFmtId="0" fontId="15" fillId="2" borderId="147" xfId="0" applyFont="1" applyFill="1" applyBorder="1" applyAlignment="1">
      <alignment horizontal="left" vertical="center"/>
    </xf>
    <xf numFmtId="0" fontId="15" fillId="2" borderId="124" xfId="0" applyFont="1" applyFill="1" applyBorder="1" applyAlignment="1">
      <alignment horizontal="left" vertical="center" wrapText="1"/>
    </xf>
    <xf numFmtId="0" fontId="15" fillId="2" borderId="125" xfId="0" applyFont="1" applyFill="1" applyBorder="1" applyAlignment="1">
      <alignment horizontal="left" vertical="center"/>
    </xf>
    <xf numFmtId="0" fontId="15" fillId="2" borderId="148" xfId="0" applyFont="1" applyFill="1" applyBorder="1" applyAlignment="1">
      <alignment horizontal="left" vertical="center"/>
    </xf>
    <xf numFmtId="0" fontId="42" fillId="2" borderId="10" xfId="0" applyFont="1" applyFill="1" applyBorder="1" applyAlignment="1">
      <alignment horizontal="left" vertical="center" wrapText="1" indent="1"/>
    </xf>
    <xf numFmtId="0" fontId="42" fillId="2" borderId="11" xfId="0" applyFont="1" applyFill="1" applyBorder="1" applyAlignment="1">
      <alignment horizontal="left" vertical="center" wrapText="1" indent="1"/>
    </xf>
    <xf numFmtId="0" fontId="7" fillId="2" borderId="30" xfId="0"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7" fillId="2" borderId="11" xfId="0" applyFont="1" applyFill="1" applyBorder="1" applyAlignment="1">
      <alignment horizontal="center" vertical="center" wrapText="1"/>
    </xf>
    <xf numFmtId="0" fontId="7" fillId="2" borderId="51" xfId="0" applyFont="1" applyFill="1" applyBorder="1" applyAlignment="1">
      <alignment horizontal="center" vertical="center"/>
    </xf>
    <xf numFmtId="0" fontId="4" fillId="2" borderId="53" xfId="0" applyFont="1" applyFill="1" applyBorder="1" applyAlignment="1">
      <alignment horizontal="left" vertical="center" wrapText="1"/>
    </xf>
    <xf numFmtId="0" fontId="4" fillId="2" borderId="14" xfId="0" applyFont="1" applyFill="1" applyBorder="1" applyAlignment="1">
      <alignment horizontal="left" vertical="center" wrapText="1"/>
    </xf>
    <xf numFmtId="177" fontId="55" fillId="3" borderId="30" xfId="0" applyNumberFormat="1" applyFont="1" applyFill="1" applyBorder="1" applyAlignment="1">
      <alignment horizontal="center" vertical="center" wrapText="1"/>
    </xf>
    <xf numFmtId="177" fontId="54" fillId="3" borderId="11" xfId="0" applyNumberFormat="1" applyFont="1" applyFill="1" applyBorder="1" applyAlignment="1">
      <alignment horizontal="center" vertical="center"/>
    </xf>
    <xf numFmtId="177" fontId="54" fillId="3" borderId="0" xfId="0" applyNumberFormat="1" applyFont="1" applyFill="1" applyBorder="1" applyAlignment="1">
      <alignment horizontal="center" vertical="center"/>
    </xf>
    <xf numFmtId="177" fontId="54" fillId="3" borderId="12" xfId="0" applyNumberFormat="1" applyFont="1" applyFill="1" applyBorder="1" applyAlignment="1">
      <alignment horizontal="center" vertical="center"/>
    </xf>
    <xf numFmtId="177" fontId="54" fillId="3" borderId="58" xfId="0" applyNumberFormat="1" applyFont="1" applyFill="1" applyBorder="1" applyAlignment="1">
      <alignment horizontal="center" vertical="center"/>
    </xf>
    <xf numFmtId="177" fontId="54" fillId="3" borderId="144" xfId="0" applyNumberFormat="1" applyFont="1" applyFill="1" applyBorder="1" applyAlignment="1">
      <alignment horizontal="center" vertical="center"/>
    </xf>
    <xf numFmtId="177" fontId="54" fillId="3" borderId="36" xfId="0" applyNumberFormat="1" applyFont="1" applyFill="1" applyBorder="1" applyAlignment="1">
      <alignment horizontal="center" vertical="center"/>
    </xf>
    <xf numFmtId="177" fontId="54" fillId="3" borderId="54" xfId="0" applyNumberFormat="1" applyFont="1" applyFill="1" applyBorder="1" applyAlignment="1">
      <alignment horizontal="center" vertical="center"/>
    </xf>
    <xf numFmtId="177" fontId="54" fillId="3" borderId="134" xfId="0" applyNumberFormat="1" applyFont="1" applyFill="1" applyBorder="1" applyAlignment="1">
      <alignment horizontal="center" vertical="center"/>
    </xf>
    <xf numFmtId="0" fontId="4" fillId="2" borderId="19" xfId="0" applyFont="1" applyFill="1" applyBorder="1" applyAlignment="1">
      <alignment horizontal="left" vertical="center" wrapText="1"/>
    </xf>
    <xf numFmtId="0" fontId="4" fillId="0" borderId="126" xfId="0" applyFont="1" applyFill="1" applyBorder="1" applyAlignment="1">
      <alignment vertical="center" wrapText="1"/>
    </xf>
    <xf numFmtId="0" fontId="4" fillId="0" borderId="6" xfId="0" applyFont="1" applyFill="1" applyBorder="1" applyAlignment="1">
      <alignment vertical="center" wrapText="1"/>
    </xf>
    <xf numFmtId="0" fontId="4" fillId="2" borderId="23" xfId="0" applyFont="1" applyFill="1" applyBorder="1" applyAlignment="1">
      <alignment horizontal="left" vertical="center" wrapText="1"/>
    </xf>
    <xf numFmtId="0" fontId="4" fillId="2" borderId="55"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15" fillId="2" borderId="50" xfId="0" applyFont="1" applyFill="1" applyBorder="1" applyAlignment="1">
      <alignment horizontal="left" vertical="center" wrapText="1"/>
    </xf>
    <xf numFmtId="0" fontId="15" fillId="2" borderId="33" xfId="0" applyFont="1" applyFill="1" applyBorder="1" applyAlignment="1">
      <alignment horizontal="left" vertical="center"/>
    </xf>
    <xf numFmtId="0" fontId="15" fillId="2" borderId="145" xfId="0" applyFont="1" applyFill="1" applyBorder="1" applyAlignment="1">
      <alignment horizontal="left" vertical="center"/>
    </xf>
    <xf numFmtId="0" fontId="15" fillId="0" borderId="126" xfId="0" applyFont="1" applyFill="1" applyBorder="1" applyAlignment="1">
      <alignment vertical="center" wrapText="1"/>
    </xf>
    <xf numFmtId="0" fontId="15" fillId="0" borderId="6" xfId="0" applyFont="1" applyFill="1" applyBorder="1" applyAlignment="1">
      <alignment vertical="center" wrapText="1"/>
    </xf>
    <xf numFmtId="0" fontId="15" fillId="0" borderId="7" xfId="0" applyFont="1" applyFill="1" applyBorder="1" applyAlignment="1">
      <alignment vertical="center" wrapText="1"/>
    </xf>
    <xf numFmtId="0" fontId="15" fillId="2" borderId="2"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4"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144"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55" xfId="0" applyFont="1" applyFill="1" applyBorder="1" applyAlignment="1">
      <alignment horizontal="left" vertical="center" wrapText="1"/>
    </xf>
    <xf numFmtId="0" fontId="15" fillId="2" borderId="37"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1" xfId="0" applyFont="1" applyFill="1" applyBorder="1" applyAlignment="1">
      <alignment horizontal="left" vertical="center"/>
    </xf>
    <xf numFmtId="0" fontId="15" fillId="2" borderId="12" xfId="0" applyFont="1" applyFill="1" applyBorder="1" applyAlignment="1">
      <alignment horizontal="left" vertical="center"/>
    </xf>
    <xf numFmtId="0" fontId="15" fillId="2" borderId="32" xfId="0" applyFont="1" applyFill="1" applyBorder="1" applyAlignment="1">
      <alignment horizontal="left" vertical="center" wrapText="1"/>
    </xf>
    <xf numFmtId="0" fontId="15" fillId="2" borderId="49" xfId="0" applyFont="1" applyFill="1" applyBorder="1" applyAlignment="1">
      <alignment horizontal="left" vertical="center" wrapText="1"/>
    </xf>
    <xf numFmtId="0" fontId="15" fillId="2" borderId="31" xfId="0" applyFont="1" applyFill="1" applyBorder="1" applyAlignment="1">
      <alignment horizontal="left" vertical="center"/>
    </xf>
    <xf numFmtId="0" fontId="15" fillId="2" borderId="146" xfId="0" applyFont="1" applyFill="1" applyBorder="1" applyAlignment="1">
      <alignment horizontal="left" vertical="center"/>
    </xf>
    <xf numFmtId="0" fontId="15" fillId="2" borderId="3" xfId="0" applyFont="1" applyFill="1" applyBorder="1" applyAlignment="1">
      <alignment horizontal="left" vertical="center"/>
    </xf>
    <xf numFmtId="0" fontId="15" fillId="2" borderId="4" xfId="0" applyFont="1" applyFill="1" applyBorder="1" applyAlignment="1">
      <alignment horizontal="left" vertical="center"/>
    </xf>
    <xf numFmtId="0" fontId="41" fillId="2" borderId="0" xfId="0" applyFont="1" applyFill="1" applyAlignment="1">
      <alignment horizontal="left" vertical="center" wrapText="1"/>
    </xf>
    <xf numFmtId="0" fontId="7" fillId="2" borderId="30" xfId="0" applyFont="1" applyFill="1" applyBorder="1" applyAlignment="1">
      <alignment horizontal="center" vertical="center"/>
    </xf>
    <xf numFmtId="0" fontId="7" fillId="2" borderId="13" xfId="0" applyFont="1" applyFill="1" applyBorder="1" applyAlignment="1">
      <alignment horizontal="center" vertical="center"/>
    </xf>
    <xf numFmtId="0" fontId="15" fillId="2" borderId="53"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5" fillId="2" borderId="126" xfId="0" applyFont="1" applyFill="1" applyBorder="1" applyAlignment="1">
      <alignment horizontal="left" vertical="center" wrapText="1"/>
    </xf>
    <xf numFmtId="176" fontId="55" fillId="3" borderId="30" xfId="0" applyNumberFormat="1" applyFont="1" applyFill="1" applyBorder="1" applyAlignment="1">
      <alignment horizontal="center" vertical="center" wrapText="1"/>
    </xf>
    <xf numFmtId="176" fontId="53" fillId="3" borderId="11" xfId="0" applyNumberFormat="1" applyFont="1" applyFill="1" applyBorder="1" applyAlignment="1">
      <alignment horizontal="center" vertical="center"/>
    </xf>
    <xf numFmtId="176" fontId="53" fillId="3" borderId="12" xfId="0" applyNumberFormat="1" applyFont="1" applyFill="1" applyBorder="1" applyAlignment="1">
      <alignment horizontal="center" vertical="center"/>
    </xf>
    <xf numFmtId="176" fontId="53" fillId="3" borderId="58" xfId="0" applyNumberFormat="1" applyFont="1" applyFill="1" applyBorder="1" applyAlignment="1">
      <alignment horizontal="center" vertical="center"/>
    </xf>
    <xf numFmtId="176" fontId="53" fillId="3" borderId="0" xfId="0" applyNumberFormat="1" applyFont="1" applyFill="1" applyBorder="1" applyAlignment="1">
      <alignment horizontal="center" vertical="center"/>
    </xf>
    <xf numFmtId="176" fontId="53" fillId="3" borderId="144" xfId="0" applyNumberFormat="1" applyFont="1" applyFill="1" applyBorder="1" applyAlignment="1">
      <alignment horizontal="center" vertical="center"/>
    </xf>
    <xf numFmtId="176" fontId="53" fillId="3" borderId="36" xfId="0" applyNumberFormat="1" applyFont="1" applyFill="1" applyBorder="1" applyAlignment="1">
      <alignment horizontal="center" vertical="center"/>
    </xf>
    <xf numFmtId="176" fontId="53" fillId="3" borderId="54" xfId="0" applyNumberFormat="1" applyFont="1" applyFill="1" applyBorder="1" applyAlignment="1">
      <alignment horizontal="center" vertical="center"/>
    </xf>
    <xf numFmtId="176" fontId="53" fillId="3" borderId="134" xfId="0" applyNumberFormat="1" applyFont="1" applyFill="1" applyBorder="1" applyAlignment="1">
      <alignment horizontal="center" vertical="center"/>
    </xf>
    <xf numFmtId="0" fontId="4" fillId="2" borderId="126"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1" fillId="2" borderId="0" xfId="0" applyFont="1" applyFill="1" applyAlignment="1">
      <alignment horizontal="left" vertical="center"/>
    </xf>
    <xf numFmtId="0" fontId="13" fillId="2" borderId="124" xfId="0" applyFont="1" applyFill="1" applyBorder="1" applyAlignment="1">
      <alignment horizontal="left" vertical="center" wrapText="1"/>
    </xf>
    <xf numFmtId="0" fontId="42" fillId="2" borderId="12" xfId="0" applyFont="1" applyFill="1" applyBorder="1" applyAlignment="1">
      <alignment horizontal="left" vertical="center" wrapText="1" inden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xf>
    <xf numFmtId="177" fontId="7" fillId="2" borderId="158" xfId="0" applyNumberFormat="1" applyFont="1" applyFill="1" applyBorder="1" applyAlignment="1">
      <alignment horizontal="center" vertical="center"/>
    </xf>
    <xf numFmtId="177" fontId="7" fillId="2" borderId="160" xfId="0" applyNumberFormat="1" applyFont="1" applyFill="1" applyBorder="1" applyAlignment="1">
      <alignment horizontal="center" vertical="center"/>
    </xf>
    <xf numFmtId="177" fontId="7" fillId="2" borderId="159" xfId="0" applyNumberFormat="1" applyFont="1" applyFill="1" applyBorder="1" applyAlignment="1">
      <alignment horizontal="center" vertical="center"/>
    </xf>
    <xf numFmtId="0" fontId="4" fillId="2" borderId="3" xfId="0" applyFont="1" applyFill="1" applyBorder="1" applyAlignment="1">
      <alignment horizontal="left" vertical="center"/>
    </xf>
    <xf numFmtId="0" fontId="61" fillId="2" borderId="34" xfId="0" applyFont="1" applyFill="1" applyBorder="1" applyAlignment="1">
      <alignment horizontal="left" vertical="center"/>
    </xf>
    <xf numFmtId="0" fontId="4" fillId="2" borderId="55" xfId="0" applyFont="1" applyFill="1" applyBorder="1" applyAlignment="1">
      <alignment horizontal="left" vertical="center"/>
    </xf>
    <xf numFmtId="177" fontId="7" fillId="2" borderId="176" xfId="0" applyNumberFormat="1" applyFont="1" applyFill="1" applyBorder="1" applyAlignment="1">
      <alignment horizontal="center" vertical="center"/>
    </xf>
    <xf numFmtId="177" fontId="7" fillId="2" borderId="177" xfId="0" applyNumberFormat="1" applyFont="1" applyFill="1" applyBorder="1" applyAlignment="1">
      <alignment horizontal="center" vertical="center"/>
    </xf>
    <xf numFmtId="0" fontId="4" fillId="2" borderId="3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xf>
    <xf numFmtId="177" fontId="7" fillId="2" borderId="178" xfId="0" applyNumberFormat="1" applyFont="1" applyFill="1" applyBorder="1" applyAlignment="1">
      <alignment horizontal="center" vertical="center"/>
    </xf>
    <xf numFmtId="0" fontId="4" fillId="2" borderId="34" xfId="0" applyFont="1" applyFill="1" applyBorder="1" applyAlignment="1">
      <alignment horizontal="left" vertical="center"/>
    </xf>
    <xf numFmtId="0" fontId="42" fillId="2" borderId="10" xfId="0" applyFont="1" applyFill="1" applyBorder="1" applyAlignment="1">
      <alignment horizontal="left" vertical="center" wrapText="1"/>
    </xf>
    <xf numFmtId="0" fontId="42" fillId="2" borderId="11" xfId="0" applyFont="1" applyFill="1" applyBorder="1" applyAlignment="1">
      <alignment horizontal="left" vertical="center"/>
    </xf>
    <xf numFmtId="0" fontId="42" fillId="2" borderId="12" xfId="0" applyFont="1" applyFill="1" applyBorder="1" applyAlignment="1">
      <alignment horizontal="left" vertical="center"/>
    </xf>
    <xf numFmtId="0" fontId="4" fillId="3" borderId="11" xfId="0" applyFont="1" applyFill="1" applyBorder="1" applyAlignment="1">
      <alignment horizontal="left" vertical="center"/>
    </xf>
    <xf numFmtId="0" fontId="4" fillId="2" borderId="32" xfId="0" applyFont="1" applyFill="1" applyBorder="1" applyAlignment="1">
      <alignment horizontal="left" vertical="center" wrapText="1"/>
    </xf>
    <xf numFmtId="0" fontId="4" fillId="2" borderId="33" xfId="0" applyFont="1" applyFill="1" applyBorder="1" applyAlignment="1">
      <alignment horizontal="left" vertical="center"/>
    </xf>
    <xf numFmtId="0" fontId="2" fillId="2" borderId="67" xfId="0" applyFont="1" applyFill="1" applyBorder="1" applyAlignment="1">
      <alignment horizontal="left" vertical="center" wrapText="1"/>
    </xf>
    <xf numFmtId="0" fontId="2" fillId="2" borderId="127" xfId="0" applyFont="1" applyFill="1" applyBorder="1" applyAlignment="1">
      <alignment horizontal="left" vertical="center" wrapText="1"/>
    </xf>
    <xf numFmtId="0" fontId="59" fillId="0" borderId="2" xfId="0" applyFont="1" applyFill="1" applyBorder="1" applyAlignment="1">
      <alignment horizontal="left" vertical="center" wrapText="1"/>
    </xf>
    <xf numFmtId="0" fontId="4" fillId="0" borderId="3" xfId="0" applyFont="1" applyFill="1" applyBorder="1" applyAlignment="1">
      <alignment horizontal="left" vertical="center"/>
    </xf>
    <xf numFmtId="0" fontId="4" fillId="2" borderId="11" xfId="0" applyFont="1" applyFill="1" applyBorder="1" applyAlignment="1">
      <alignment horizontal="left" vertical="center" wrapText="1"/>
    </xf>
    <xf numFmtId="0" fontId="2" fillId="0" borderId="124" xfId="0" applyFont="1" applyFill="1" applyBorder="1" applyAlignment="1">
      <alignment horizontal="left" vertical="center" wrapText="1"/>
    </xf>
    <xf numFmtId="0" fontId="4" fillId="0" borderId="125" xfId="0" applyFont="1" applyFill="1" applyBorder="1" applyAlignment="1">
      <alignment horizontal="left" vertical="center"/>
    </xf>
    <xf numFmtId="177" fontId="7" fillId="2" borderId="157" xfId="0" applyNumberFormat="1" applyFont="1" applyFill="1" applyBorder="1" applyAlignment="1">
      <alignment vertical="center"/>
    </xf>
    <xf numFmtId="0" fontId="7" fillId="0" borderId="157" xfId="0" applyFont="1" applyBorder="1" applyAlignment="1">
      <alignment vertical="center"/>
    </xf>
    <xf numFmtId="0" fontId="7" fillId="0" borderId="161" xfId="0" applyFont="1" applyBorder="1" applyAlignment="1">
      <alignment vertical="center"/>
    </xf>
    <xf numFmtId="0" fontId="4" fillId="0" borderId="157" xfId="0" applyFont="1" applyBorder="1" applyAlignment="1">
      <alignment vertical="center"/>
    </xf>
    <xf numFmtId="0" fontId="4" fillId="0" borderId="161" xfId="0" applyFont="1" applyBorder="1" applyAlignment="1">
      <alignment vertical="center"/>
    </xf>
    <xf numFmtId="179" fontId="7" fillId="2" borderId="117" xfId="0" applyNumberFormat="1" applyFont="1" applyFill="1" applyBorder="1" applyAlignment="1">
      <alignment vertical="center"/>
    </xf>
    <xf numFmtId="179" fontId="7" fillId="2" borderId="115" xfId="0" applyNumberFormat="1" applyFont="1" applyFill="1" applyBorder="1" applyAlignment="1">
      <alignment vertical="center"/>
    </xf>
    <xf numFmtId="179" fontId="7" fillId="0" borderId="118" xfId="0" applyNumberFormat="1" applyFont="1" applyBorder="1" applyAlignment="1">
      <alignment vertical="center"/>
    </xf>
    <xf numFmtId="179" fontId="7" fillId="2" borderId="112" xfId="0" applyNumberFormat="1" applyFont="1" applyFill="1" applyBorder="1" applyAlignment="1">
      <alignment vertical="center"/>
    </xf>
    <xf numFmtId="179" fontId="7" fillId="2" borderId="108" xfId="0" applyNumberFormat="1" applyFont="1" applyFill="1" applyBorder="1" applyAlignment="1">
      <alignment vertical="center"/>
    </xf>
    <xf numFmtId="179" fontId="4" fillId="0" borderId="113" xfId="0" applyNumberFormat="1" applyFont="1" applyBorder="1" applyAlignment="1">
      <alignment vertical="center"/>
    </xf>
    <xf numFmtId="10" fontId="7" fillId="2" borderId="117" xfId="0" applyNumberFormat="1" applyFont="1" applyFill="1" applyBorder="1" applyAlignment="1">
      <alignment vertical="center"/>
    </xf>
    <xf numFmtId="10" fontId="7" fillId="0" borderId="115" xfId="0" applyNumberFormat="1" applyFont="1" applyBorder="1" applyAlignment="1">
      <alignment vertical="center"/>
    </xf>
    <xf numFmtId="10" fontId="7" fillId="0" borderId="118" xfId="0" applyNumberFormat="1" applyFont="1" applyBorder="1" applyAlignment="1">
      <alignment vertical="center"/>
    </xf>
    <xf numFmtId="10" fontId="7" fillId="2" borderId="112" xfId="0" applyNumberFormat="1" applyFont="1" applyFill="1" applyBorder="1" applyAlignment="1">
      <alignment vertical="center"/>
    </xf>
    <xf numFmtId="10" fontId="4" fillId="0" borderId="108" xfId="0" applyNumberFormat="1" applyFont="1" applyBorder="1" applyAlignment="1">
      <alignment vertical="center"/>
    </xf>
    <xf numFmtId="10" fontId="4" fillId="0" borderId="113" xfId="0" applyNumberFormat="1" applyFont="1" applyBorder="1" applyAlignment="1">
      <alignment vertical="center"/>
    </xf>
    <xf numFmtId="0" fontId="13" fillId="2" borderId="0" xfId="0" applyFont="1" applyFill="1" applyAlignment="1">
      <alignment horizontal="left" vertical="center" wrapText="1"/>
    </xf>
    <xf numFmtId="0" fontId="15" fillId="2" borderId="0" xfId="0" applyFont="1" applyFill="1" applyAlignment="1">
      <alignment horizontal="left" vertical="center" wrapText="1"/>
    </xf>
    <xf numFmtId="0" fontId="4" fillId="0" borderId="0" xfId="0" applyFont="1" applyFill="1" applyAlignment="1">
      <alignment horizontal="left" vertical="center" wrapText="1"/>
    </xf>
    <xf numFmtId="0" fontId="7" fillId="2" borderId="0" xfId="0" applyFont="1" applyFill="1" applyAlignment="1">
      <alignment horizontal="left" vertical="center" wrapText="1"/>
    </xf>
    <xf numFmtId="0" fontId="4" fillId="0" borderId="3" xfId="0" applyFont="1" applyBorder="1" applyAlignment="1">
      <alignment horizontal="left" vertical="center"/>
    </xf>
    <xf numFmtId="0" fontId="4" fillId="2" borderId="50" xfId="0" applyFont="1" applyFill="1" applyBorder="1" applyAlignment="1">
      <alignment horizontal="left" vertical="center" wrapText="1"/>
    </xf>
    <xf numFmtId="0" fontId="4" fillId="0" borderId="33" xfId="0" applyFont="1" applyBorder="1" applyAlignment="1">
      <alignment horizontal="left" vertical="center"/>
    </xf>
    <xf numFmtId="0" fontId="4" fillId="2" borderId="124" xfId="0" applyFont="1" applyFill="1" applyBorder="1" applyAlignment="1">
      <alignment horizontal="left" vertical="center" wrapText="1"/>
    </xf>
    <xf numFmtId="0" fontId="4" fillId="0" borderId="125" xfId="0" applyFont="1" applyBorder="1" applyAlignment="1">
      <alignment horizontal="left" vertical="center"/>
    </xf>
    <xf numFmtId="0" fontId="4" fillId="0" borderId="11" xfId="0" applyFont="1" applyBorder="1" applyAlignment="1">
      <alignment horizontal="left" vertical="center"/>
    </xf>
    <xf numFmtId="0" fontId="2" fillId="2" borderId="124" xfId="0" applyFont="1" applyFill="1" applyBorder="1" applyAlignment="1">
      <alignment horizontal="left" vertical="center" wrapText="1"/>
    </xf>
    <xf numFmtId="0" fontId="4" fillId="2" borderId="125" xfId="0" applyFont="1" applyFill="1" applyBorder="1" applyAlignment="1">
      <alignment horizontal="left" vertical="center"/>
    </xf>
    <xf numFmtId="0" fontId="7" fillId="0" borderId="3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51" xfId="0" applyFont="1" applyFill="1" applyBorder="1" applyAlignment="1">
      <alignment horizontal="center" vertical="center"/>
    </xf>
    <xf numFmtId="0" fontId="4" fillId="0" borderId="14" xfId="0" applyFont="1" applyBorder="1" applyAlignment="1">
      <alignment horizontal="left" vertical="center"/>
    </xf>
    <xf numFmtId="177" fontId="7" fillId="2" borderId="117" xfId="0" applyNumberFormat="1" applyFont="1" applyFill="1" applyBorder="1" applyAlignment="1">
      <alignment horizontal="center" vertical="center"/>
    </xf>
    <xf numFmtId="177" fontId="7" fillId="2" borderId="115" xfId="0" applyNumberFormat="1" applyFont="1" applyFill="1" applyBorder="1" applyAlignment="1">
      <alignment horizontal="center" vertical="center"/>
    </xf>
    <xf numFmtId="177" fontId="7" fillId="2" borderId="118" xfId="0" applyNumberFormat="1" applyFont="1" applyFill="1" applyBorder="1" applyAlignment="1">
      <alignment horizontal="center" vertical="center"/>
    </xf>
    <xf numFmtId="177" fontId="7" fillId="2" borderId="112" xfId="0" applyNumberFormat="1" applyFont="1" applyFill="1" applyBorder="1" applyAlignment="1">
      <alignment horizontal="center" vertical="center"/>
    </xf>
    <xf numFmtId="177" fontId="7" fillId="2" borderId="108" xfId="0" applyNumberFormat="1" applyFont="1" applyFill="1" applyBorder="1" applyAlignment="1">
      <alignment horizontal="center" vertical="center"/>
    </xf>
    <xf numFmtId="177" fontId="7" fillId="2" borderId="113" xfId="0" applyNumberFormat="1" applyFont="1" applyFill="1" applyBorder="1" applyAlignment="1">
      <alignment horizontal="center" vertical="center"/>
    </xf>
    <xf numFmtId="0" fontId="40" fillId="2" borderId="10" xfId="0" applyFont="1" applyFill="1" applyBorder="1" applyAlignment="1">
      <alignment horizontal="left" vertical="center" wrapText="1"/>
    </xf>
    <xf numFmtId="0" fontId="40" fillId="2" borderId="11" xfId="0" applyFont="1" applyFill="1" applyBorder="1" applyAlignment="1">
      <alignment horizontal="left" vertical="center"/>
    </xf>
    <xf numFmtId="0" fontId="40" fillId="2" borderId="12" xfId="0" applyFont="1" applyFill="1" applyBorder="1" applyAlignment="1">
      <alignment horizontal="left" vertical="center"/>
    </xf>
    <xf numFmtId="0" fontId="7" fillId="3" borderId="5" xfId="0" applyFont="1" applyFill="1" applyBorder="1" applyAlignment="1">
      <alignment horizontal="left" vertical="center" wrapText="1"/>
    </xf>
    <xf numFmtId="0" fontId="7" fillId="3" borderId="3" xfId="0" applyFont="1" applyFill="1" applyBorder="1" applyAlignment="1">
      <alignment horizontal="left" vertical="center"/>
    </xf>
    <xf numFmtId="0" fontId="7" fillId="3" borderId="6" xfId="0" applyFont="1" applyFill="1" applyBorder="1" applyAlignment="1">
      <alignment horizontal="left" vertical="center"/>
    </xf>
    <xf numFmtId="0" fontId="4" fillId="2" borderId="128" xfId="0" applyFont="1" applyFill="1" applyBorder="1" applyAlignment="1">
      <alignment horizontal="left" vertical="center" wrapText="1"/>
    </xf>
    <xf numFmtId="0" fontId="4" fillId="2" borderId="128" xfId="0" applyFont="1" applyFill="1" applyBorder="1" applyAlignment="1">
      <alignment horizontal="left" vertical="center"/>
    </xf>
    <xf numFmtId="177" fontId="7" fillId="2" borderId="121" xfId="0" applyNumberFormat="1" applyFont="1" applyFill="1" applyBorder="1" applyAlignment="1">
      <alignment horizontal="center" vertical="center"/>
    </xf>
    <xf numFmtId="177" fontId="7" fillId="2" borderId="122" xfId="0" applyNumberFormat="1" applyFont="1" applyFill="1" applyBorder="1" applyAlignment="1">
      <alignment horizontal="center" vertical="center"/>
    </xf>
    <xf numFmtId="177" fontId="7" fillId="2" borderId="110" xfId="0" applyNumberFormat="1" applyFont="1" applyFill="1" applyBorder="1" applyAlignment="1">
      <alignment horizontal="center" vertical="center"/>
    </xf>
    <xf numFmtId="177" fontId="7" fillId="2" borderId="111" xfId="0" applyNumberFormat="1" applyFont="1" applyFill="1" applyBorder="1" applyAlignment="1">
      <alignment horizontal="center" vertical="center"/>
    </xf>
    <xf numFmtId="0" fontId="4" fillId="0" borderId="126"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left" vertical="center"/>
    </xf>
    <xf numFmtId="0" fontId="4" fillId="2" borderId="30" xfId="0" applyFont="1" applyFill="1" applyBorder="1" applyAlignment="1">
      <alignment vertical="center" wrapText="1"/>
    </xf>
    <xf numFmtId="0" fontId="4" fillId="2" borderId="11"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18" fillId="0" borderId="0" xfId="2" quotePrefix="1" applyFont="1" applyFill="1" applyBorder="1" applyAlignment="1">
      <alignment horizontal="left" vertical="center" wrapText="1"/>
    </xf>
    <xf numFmtId="0" fontId="18" fillId="0" borderId="0" xfId="2" quotePrefix="1" applyFont="1" applyFill="1" applyBorder="1" applyAlignment="1">
      <alignment horizontal="left" vertical="center"/>
    </xf>
    <xf numFmtId="0" fontId="43" fillId="0" borderId="54" xfId="2" applyFont="1" applyFill="1" applyBorder="1" applyAlignment="1">
      <alignment horizontal="left"/>
    </xf>
    <xf numFmtId="0" fontId="57" fillId="0" borderId="38" xfId="2" applyFont="1" applyFill="1" applyBorder="1" applyAlignment="1">
      <alignment horizontal="center" vertical="center" wrapText="1"/>
    </xf>
    <xf numFmtId="0" fontId="57" fillId="0" borderId="52" xfId="2" applyFont="1" applyFill="1" applyBorder="1" applyAlignment="1">
      <alignment horizontal="center" vertical="center" wrapText="1"/>
    </xf>
    <xf numFmtId="0" fontId="57" fillId="0" borderId="45" xfId="2" applyFont="1" applyFill="1" applyBorder="1" applyAlignment="1">
      <alignment horizontal="center" vertical="center" wrapText="1"/>
    </xf>
    <xf numFmtId="0" fontId="15" fillId="0" borderId="38" xfId="2" applyFont="1" applyFill="1" applyBorder="1" applyAlignment="1">
      <alignment horizontal="center" vertical="center" wrapText="1"/>
    </xf>
    <xf numFmtId="0" fontId="15" fillId="0" borderId="52" xfId="2" applyFont="1" applyFill="1" applyBorder="1" applyAlignment="1">
      <alignment horizontal="center" vertical="center" wrapText="1"/>
    </xf>
    <xf numFmtId="0" fontId="15" fillId="0" borderId="45" xfId="2" applyFont="1" applyFill="1" applyBorder="1" applyAlignment="1">
      <alignment horizontal="center" vertical="center" wrapText="1"/>
    </xf>
    <xf numFmtId="178" fontId="15" fillId="0" borderId="70" xfId="2" applyNumberFormat="1" applyFont="1" applyFill="1" applyBorder="1" applyAlignment="1">
      <alignment horizontal="center" vertical="center" wrapText="1"/>
    </xf>
    <xf numFmtId="178" fontId="15" fillId="0" borderId="71" xfId="2" applyNumberFormat="1" applyFont="1" applyFill="1" applyBorder="1" applyAlignment="1">
      <alignment horizontal="center" vertical="center" wrapText="1"/>
    </xf>
    <xf numFmtId="178" fontId="15" fillId="0" borderId="72" xfId="2" applyNumberFormat="1" applyFont="1" applyFill="1" applyBorder="1" applyAlignment="1">
      <alignment horizontal="center" vertical="center" wrapText="1"/>
    </xf>
    <xf numFmtId="0" fontId="15" fillId="0" borderId="10" xfId="2" applyFont="1" applyFill="1" applyBorder="1" applyAlignment="1">
      <alignment horizontal="center" vertical="center" wrapText="1"/>
    </xf>
    <xf numFmtId="0" fontId="15" fillId="0" borderId="51" xfId="2" applyFont="1" applyFill="1" applyBorder="1" applyAlignment="1">
      <alignment horizontal="center" vertical="center"/>
    </xf>
    <xf numFmtId="0" fontId="15" fillId="0" borderId="76" xfId="2" applyFont="1" applyFill="1" applyBorder="1" applyAlignment="1">
      <alignment horizontal="center" vertical="center"/>
    </xf>
    <xf numFmtId="0" fontId="15" fillId="0" borderId="77" xfId="2" applyFont="1" applyFill="1" applyBorder="1" applyAlignment="1">
      <alignment horizontal="center" vertical="center"/>
    </xf>
    <xf numFmtId="0" fontId="43" fillId="0" borderId="38" xfId="2" applyFont="1" applyFill="1" applyBorder="1" applyAlignment="1">
      <alignment horizontal="center" vertical="center" wrapText="1"/>
    </xf>
    <xf numFmtId="0" fontId="43" fillId="0" borderId="52" xfId="2" applyFont="1" applyFill="1" applyBorder="1" applyAlignment="1">
      <alignment horizontal="center" vertical="center" wrapText="1"/>
    </xf>
    <xf numFmtId="0" fontId="43" fillId="0" borderId="45" xfId="2" applyFont="1" applyFill="1" applyBorder="1" applyAlignment="1">
      <alignment horizontal="center" vertical="center" wrapText="1"/>
    </xf>
    <xf numFmtId="0" fontId="18" fillId="0" borderId="0" xfId="2" applyFont="1" applyFill="1" applyBorder="1" applyAlignment="1">
      <alignment horizontal="left" vertical="center" wrapText="1"/>
    </xf>
    <xf numFmtId="0" fontId="18" fillId="0" borderId="0" xfId="2" applyFont="1" applyFill="1" applyBorder="1" applyAlignment="1">
      <alignment horizontal="left" vertical="center"/>
    </xf>
    <xf numFmtId="20" fontId="18" fillId="0" borderId="0" xfId="2" applyNumberFormat="1" applyFont="1" applyFill="1" applyBorder="1" applyAlignment="1">
      <alignment horizontal="left" vertical="center" wrapText="1"/>
    </xf>
    <xf numFmtId="20" fontId="18" fillId="0" borderId="0" xfId="2" applyNumberFormat="1" applyFont="1" applyFill="1" applyBorder="1" applyAlignment="1">
      <alignment horizontal="left" vertical="center"/>
    </xf>
    <xf numFmtId="0" fontId="30" fillId="0" borderId="0" xfId="2" quotePrefix="1" applyFont="1" applyFill="1" applyBorder="1" applyAlignment="1">
      <alignment horizontal="left" vertical="center"/>
    </xf>
    <xf numFmtId="0" fontId="15" fillId="0" borderId="0" xfId="2" applyFont="1" applyFill="1" applyBorder="1" applyAlignment="1">
      <alignment horizontal="left" vertical="center" wrapText="1"/>
    </xf>
    <xf numFmtId="0" fontId="15" fillId="0" borderId="0" xfId="2" applyFont="1" applyFill="1" applyBorder="1" applyAlignment="1">
      <alignment horizontal="left" vertical="center"/>
    </xf>
    <xf numFmtId="20" fontId="15" fillId="0" borderId="0" xfId="2" applyNumberFormat="1" applyFont="1" applyFill="1" applyBorder="1" applyAlignment="1">
      <alignment horizontal="left" vertical="center" wrapText="1"/>
    </xf>
    <xf numFmtId="20" fontId="15" fillId="0" borderId="0" xfId="2" applyNumberFormat="1" applyFont="1" applyFill="1" applyBorder="1" applyAlignment="1">
      <alignment horizontal="left" vertical="center"/>
    </xf>
    <xf numFmtId="0" fontId="15" fillId="0" borderId="0" xfId="2" quotePrefix="1" applyFont="1" applyFill="1" applyBorder="1" applyAlignment="1">
      <alignment horizontal="left" vertical="center" wrapText="1"/>
    </xf>
    <xf numFmtId="0" fontId="15" fillId="0" borderId="0" xfId="2" quotePrefix="1" applyFont="1" applyFill="1" applyBorder="1" applyAlignment="1">
      <alignment horizontal="left" vertical="center"/>
    </xf>
    <xf numFmtId="0" fontId="26" fillId="0" borderId="0" xfId="2" applyFont="1" applyFill="1" applyAlignment="1">
      <alignment horizontal="left" vertical="center" wrapText="1"/>
    </xf>
    <xf numFmtId="178" fontId="15" fillId="0" borderId="38" xfId="2" quotePrefix="1" applyNumberFormat="1" applyFont="1" applyFill="1" applyBorder="1" applyAlignment="1">
      <alignment horizontal="center" vertical="center" wrapText="1"/>
    </xf>
    <xf numFmtId="178" fontId="15" fillId="0" borderId="52" xfId="2" quotePrefix="1" applyNumberFormat="1" applyFont="1" applyFill="1" applyBorder="1" applyAlignment="1">
      <alignment horizontal="center" vertical="center" wrapText="1"/>
    </xf>
    <xf numFmtId="178" fontId="15" fillId="0" borderId="45" xfId="2" quotePrefix="1" applyNumberFormat="1" applyFont="1" applyFill="1" applyBorder="1" applyAlignment="1">
      <alignment horizontal="center" vertical="center" wrapText="1"/>
    </xf>
    <xf numFmtId="0" fontId="13" fillId="0" borderId="0" xfId="2" applyFont="1" applyFill="1" applyBorder="1" applyAlignment="1">
      <alignment horizontal="left" vertical="center" wrapText="1"/>
    </xf>
    <xf numFmtId="0" fontId="13" fillId="0" borderId="0" xfId="2" applyFont="1" applyFill="1" applyBorder="1" applyAlignment="1">
      <alignment horizontal="left" vertical="center"/>
    </xf>
    <xf numFmtId="0" fontId="13" fillId="0" borderId="0" xfId="2" quotePrefix="1" applyFont="1" applyFill="1" applyBorder="1" applyAlignment="1">
      <alignment horizontal="left" vertical="center" wrapText="1"/>
    </xf>
    <xf numFmtId="0" fontId="13" fillId="0" borderId="0" xfId="2" quotePrefix="1" applyFont="1" applyFill="1" applyBorder="1" applyAlignment="1">
      <alignment horizontal="left" vertical="center"/>
    </xf>
    <xf numFmtId="0" fontId="13" fillId="0" borderId="0" xfId="2" applyFont="1" applyFill="1" applyAlignment="1">
      <alignment horizontal="left" vertical="center" wrapText="1"/>
    </xf>
    <xf numFmtId="0" fontId="13" fillId="0" borderId="0" xfId="2" applyFont="1" applyFill="1" applyAlignment="1">
      <alignment horizontal="left" vertical="center"/>
    </xf>
    <xf numFmtId="0" fontId="15" fillId="0" borderId="0" xfId="2" applyFont="1" applyFill="1" applyAlignment="1">
      <alignment horizontal="left" vertical="center" wrapText="1"/>
    </xf>
    <xf numFmtId="0" fontId="15" fillId="0" borderId="0" xfId="2" applyFont="1" applyFill="1" applyAlignment="1">
      <alignment horizontal="left" vertical="center"/>
    </xf>
    <xf numFmtId="0" fontId="78" fillId="7" borderId="133" xfId="0" applyFont="1" applyFill="1" applyBorder="1" applyAlignment="1">
      <alignment horizontal="center" vertical="center"/>
    </xf>
    <xf numFmtId="0" fontId="78" fillId="7" borderId="62" xfId="0" applyFont="1" applyFill="1" applyBorder="1" applyAlignment="1">
      <alignment horizontal="center" vertical="center"/>
    </xf>
    <xf numFmtId="0" fontId="78" fillId="7" borderId="136" xfId="0" applyFont="1" applyFill="1" applyBorder="1" applyAlignment="1">
      <alignment horizontal="center" vertical="center"/>
    </xf>
    <xf numFmtId="0" fontId="15" fillId="2" borderId="0" xfId="0" applyFont="1" applyFill="1" applyAlignment="1">
      <alignment horizontal="left" vertical="center" wrapText="1" readingOrder="1"/>
    </xf>
    <xf numFmtId="0" fontId="15" fillId="2" borderId="0" xfId="0" applyFont="1" applyFill="1" applyAlignment="1">
      <alignment horizontal="left" vertical="center" readingOrder="1"/>
    </xf>
    <xf numFmtId="185" fontId="15" fillId="0" borderId="0" xfId="0" applyNumberFormat="1" applyFont="1" applyFill="1" applyAlignment="1">
      <alignment horizontal="left" vertical="center" wrapText="1"/>
    </xf>
    <xf numFmtId="185" fontId="15" fillId="0" borderId="0" xfId="0" applyNumberFormat="1" applyFont="1" applyFill="1" applyAlignment="1">
      <alignment horizontal="left" vertical="center"/>
    </xf>
    <xf numFmtId="185" fontId="22" fillId="0" borderId="64" xfId="1" applyNumberFormat="1" applyFont="1" applyFill="1" applyBorder="1" applyAlignment="1">
      <alignment horizontal="center" vertical="center"/>
    </xf>
    <xf numFmtId="185" fontId="22" fillId="0" borderId="65" xfId="1" applyNumberFormat="1" applyFont="1" applyFill="1" applyBorder="1" applyAlignment="1">
      <alignment horizontal="center" vertical="center"/>
    </xf>
    <xf numFmtId="185" fontId="22" fillId="0" borderId="160" xfId="1" applyNumberFormat="1" applyFont="1" applyFill="1" applyBorder="1" applyAlignment="1">
      <alignment horizontal="center" vertical="center"/>
    </xf>
    <xf numFmtId="185" fontId="22" fillId="0" borderId="159" xfId="1" applyNumberFormat="1" applyFont="1" applyFill="1" applyBorder="1" applyAlignment="1">
      <alignment horizontal="center" vertical="center"/>
    </xf>
    <xf numFmtId="185" fontId="15" fillId="0" borderId="3" xfId="0" applyNumberFormat="1" applyFont="1" applyFill="1" applyBorder="1" applyAlignment="1">
      <alignment horizontal="left" vertical="center" wrapText="1"/>
    </xf>
    <xf numFmtId="185" fontId="22" fillId="0" borderId="17" xfId="0" applyNumberFormat="1" applyFont="1" applyFill="1" applyBorder="1" applyAlignment="1">
      <alignment horizontal="left" vertical="center" wrapText="1"/>
    </xf>
    <xf numFmtId="185" fontId="22" fillId="0" borderId="9" xfId="0" applyNumberFormat="1" applyFont="1" applyFill="1" applyBorder="1" applyAlignment="1">
      <alignment horizontal="left" vertical="center" wrapText="1"/>
    </xf>
    <xf numFmtId="185" fontId="22" fillId="0" borderId="46" xfId="0" applyNumberFormat="1" applyFont="1" applyFill="1" applyBorder="1" applyAlignment="1">
      <alignment horizontal="left" vertical="center" wrapText="1"/>
    </xf>
    <xf numFmtId="185" fontId="22" fillId="0" borderId="54" xfId="0" applyNumberFormat="1" applyFont="1" applyFill="1" applyBorder="1" applyAlignment="1">
      <alignment horizontal="left" vertical="center" wrapText="1"/>
    </xf>
    <xf numFmtId="185" fontId="22" fillId="0" borderId="133" xfId="0" applyNumberFormat="1" applyFont="1" applyFill="1" applyBorder="1" applyAlignment="1">
      <alignment horizontal="left" vertical="center" wrapText="1"/>
    </xf>
    <xf numFmtId="185" fontId="22" fillId="0" borderId="62" xfId="0" applyNumberFormat="1" applyFont="1" applyFill="1" applyBorder="1" applyAlignment="1">
      <alignment horizontal="left" vertical="center" wrapText="1"/>
    </xf>
    <xf numFmtId="185" fontId="26" fillId="0" borderId="0" xfId="0" applyNumberFormat="1" applyFont="1" applyFill="1" applyAlignment="1">
      <alignment horizontal="left" vertical="center" wrapText="1"/>
    </xf>
    <xf numFmtId="185" fontId="22" fillId="0" borderId="30" xfId="0" applyNumberFormat="1" applyFont="1" applyFill="1" applyBorder="1" applyAlignment="1">
      <alignment horizontal="center" vertical="center"/>
    </xf>
    <xf numFmtId="185" fontId="22" fillId="0" borderId="11" xfId="0" applyNumberFormat="1" applyFont="1" applyFill="1" applyBorder="1" applyAlignment="1">
      <alignment horizontal="center" vertical="center"/>
    </xf>
    <xf numFmtId="185" fontId="22" fillId="0" borderId="12" xfId="0" applyNumberFormat="1" applyFont="1" applyFill="1" applyBorder="1" applyAlignment="1">
      <alignment horizontal="center" vertical="center"/>
    </xf>
    <xf numFmtId="185" fontId="22" fillId="0" borderId="51" xfId="0" applyNumberFormat="1" applyFont="1" applyFill="1" applyBorder="1" applyAlignment="1">
      <alignment horizontal="center" vertical="center"/>
    </xf>
    <xf numFmtId="185" fontId="15" fillId="0" borderId="19" xfId="0" applyNumberFormat="1" applyFont="1" applyFill="1" applyBorder="1" applyAlignment="1">
      <alignment horizontal="left" vertical="center" wrapText="1"/>
    </xf>
    <xf numFmtId="186" fontId="22" fillId="0" borderId="131" xfId="0" applyNumberFormat="1" applyFont="1" applyFill="1" applyBorder="1" applyAlignment="1">
      <alignment horizontal="center" vertical="center"/>
    </xf>
    <xf numFmtId="186" fontId="22" fillId="0" borderId="64" xfId="0" applyNumberFormat="1" applyFont="1" applyFill="1" applyBorder="1" applyAlignment="1">
      <alignment horizontal="center" vertical="center"/>
    </xf>
    <xf numFmtId="186" fontId="22" fillId="0" borderId="141" xfId="0" applyNumberFormat="1" applyFont="1" applyFill="1" applyBorder="1" applyAlignment="1">
      <alignment horizontal="center" vertical="center"/>
    </xf>
    <xf numFmtId="185" fontId="22" fillId="0" borderId="165" xfId="0" applyNumberFormat="1" applyFont="1" applyFill="1" applyBorder="1" applyAlignment="1">
      <alignment horizontal="center" vertical="center"/>
    </xf>
    <xf numFmtId="185" fontId="22" fillId="0" borderId="160" xfId="0" applyNumberFormat="1" applyFont="1" applyFill="1" applyBorder="1" applyAlignment="1">
      <alignment horizontal="center" vertical="center"/>
    </xf>
    <xf numFmtId="185" fontId="22" fillId="0" borderId="166" xfId="0" applyNumberFormat="1" applyFont="1" applyFill="1" applyBorder="1" applyAlignment="1">
      <alignment horizontal="center" vertical="center"/>
    </xf>
    <xf numFmtId="0" fontId="25" fillId="2" borderId="0" xfId="0" applyFont="1" applyFill="1" applyAlignment="1">
      <alignment horizontal="left" vertical="center"/>
    </xf>
    <xf numFmtId="0" fontId="15" fillId="2" borderId="0" xfId="0" applyFont="1" applyFill="1" applyBorder="1" applyAlignment="1">
      <alignment horizontal="left" vertical="center"/>
    </xf>
    <xf numFmtId="0" fontId="15" fillId="0" borderId="0" xfId="0" applyFont="1" applyFill="1" applyAlignment="1">
      <alignment horizontal="left" vertical="center" wrapText="1"/>
    </xf>
    <xf numFmtId="0" fontId="15" fillId="2" borderId="0" xfId="0" applyFont="1" applyFill="1" applyAlignment="1">
      <alignment horizontal="left" vertical="center"/>
    </xf>
    <xf numFmtId="0" fontId="15" fillId="0" borderId="0" xfId="0" applyFont="1" applyFill="1" applyAlignment="1">
      <alignment vertical="center" wrapText="1"/>
    </xf>
    <xf numFmtId="0" fontId="15" fillId="0" borderId="0" xfId="6" applyFont="1" applyFill="1" applyAlignment="1">
      <alignment vertical="center" wrapText="1"/>
    </xf>
    <xf numFmtId="0" fontId="15" fillId="2" borderId="0" xfId="6" applyFont="1" applyFill="1" applyAlignment="1">
      <alignment horizontal="left" vertical="center" wrapText="1"/>
    </xf>
    <xf numFmtId="0" fontId="15" fillId="2" borderId="0" xfId="6" applyFont="1" applyFill="1" applyAlignment="1">
      <alignment horizontal="left" vertical="center"/>
    </xf>
  </cellXfs>
  <cellStyles count="10">
    <cellStyle name="Comma [0]" xfId="5"/>
    <cellStyle name="パーセント" xfId="9" builtinId="5"/>
    <cellStyle name="桁区切り" xfId="1" builtinId="6"/>
    <cellStyle name="桁区切り [0] 2" xfId="7"/>
    <cellStyle name="桁区切り 3 2" xfId="3"/>
    <cellStyle name="標準" xfId="0" builtinId="0"/>
    <cellStyle name="標準 2" xfId="6"/>
    <cellStyle name="標準 2 2" xfId="4"/>
    <cellStyle name="標準 3 2" xfId="2"/>
    <cellStyle name="標準_財務編 Q1 (社債一覧)" xfId="8"/>
  </cellStyles>
  <dxfs count="0"/>
  <tableStyles count="0" defaultTableStyle="TableStyleMedium2" defaultPivotStyle="PivotStyleLight16"/>
  <colors>
    <mruColors>
      <color rgb="FF5B9BD5"/>
      <color rgb="FFEB45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152399</xdr:colOff>
      <xdr:row>2</xdr:row>
      <xdr:rowOff>44305</xdr:rowOff>
    </xdr:from>
    <xdr:to>
      <xdr:col>16</xdr:col>
      <xdr:colOff>532129</xdr:colOff>
      <xdr:row>4</xdr:row>
      <xdr:rowOff>106985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25149" y="653905"/>
          <a:ext cx="1941830" cy="5198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39007</xdr:colOff>
      <xdr:row>4</xdr:row>
      <xdr:rowOff>28576</xdr:rowOff>
    </xdr:from>
    <xdr:to>
      <xdr:col>15</xdr:col>
      <xdr:colOff>1153886</xdr:colOff>
      <xdr:row>11</xdr:row>
      <xdr:rowOff>12700</xdr:rowOff>
    </xdr:to>
    <xdr:sp macro="" textlink="">
      <xdr:nvSpPr>
        <xdr:cNvPr id="2" name="正方形/長方形 1"/>
        <xdr:cNvSpPr/>
      </xdr:nvSpPr>
      <xdr:spPr>
        <a:xfrm>
          <a:off x="17907907" y="1489076"/>
          <a:ext cx="2308679" cy="2155824"/>
        </a:xfrm>
        <a:prstGeom prst="rect">
          <a:avLst/>
        </a:prstGeom>
        <a:solidFill>
          <a:schemeClr val="bg1">
            <a:lumMod val="85000"/>
          </a:schemeClr>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当社ではソフトバンク</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株</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上場後の格付手法変更により、前ページの</a:t>
          </a:r>
          <a:r>
            <a:rPr kumimoji="1" lang="en-US" altLang="ja-JP" sz="1100">
              <a:solidFill>
                <a:sysClr val="windowText" lastClr="000000"/>
              </a:solidFill>
              <a:latin typeface="Meiryo UI" panose="020B0604030504040204" pitchFamily="50" charset="-128"/>
              <a:ea typeface="Meiryo UI" panose="020B0604030504040204" pitchFamily="50" charset="-128"/>
            </a:rPr>
            <a:t>LTV</a:t>
          </a:r>
          <a:r>
            <a:rPr kumimoji="1" lang="ja-JP" altLang="en-US" sz="1100">
              <a:solidFill>
                <a:sysClr val="windowText" lastClr="000000"/>
              </a:solidFill>
              <a:latin typeface="Meiryo UI" panose="020B0604030504040204" pitchFamily="50" charset="-128"/>
              <a:ea typeface="Meiryo UI" panose="020B0604030504040204" pitchFamily="50" charset="-128"/>
            </a:rPr>
            <a:t>（単体）を重視しています。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a:solidFill>
              <a:sysClr val="windowText" lastClr="000000"/>
            </a:solidFill>
          </a:endParaRPr>
        </a:p>
        <a:p>
          <a:pPr algn="l"/>
          <a:r>
            <a:rPr kumimoji="1" lang="en-US" altLang="ja-JP" sz="1100">
              <a:solidFill>
                <a:sysClr val="windowText" lastClr="000000"/>
              </a:solidFill>
              <a:latin typeface="Arial" panose="020B0604020202020204" pitchFamily="34" charset="0"/>
              <a:cs typeface="Arial" panose="020B0604020202020204" pitchFamily="34" charset="0"/>
            </a:rPr>
            <a:t>Due to the change of credit assessment</a:t>
          </a:r>
          <a:r>
            <a:rPr kumimoji="1" lang="en-US" altLang="ja-JP" sz="1100" baseline="0">
              <a:solidFill>
                <a:sysClr val="windowText" lastClr="000000"/>
              </a:solidFill>
              <a:latin typeface="Arial" panose="020B0604020202020204" pitchFamily="34" charset="0"/>
              <a:cs typeface="Arial" panose="020B0604020202020204" pitchFamily="34" charset="0"/>
            </a:rPr>
            <a:t> methodology after SoftBank Corp.'s IPO, SoftBank Group Corp. now focuses on LTV (standalone) as explained on the previous page.</a:t>
          </a:r>
          <a:endParaRPr kumimoji="1" lang="ja-JP" altLang="en-US" sz="11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wcfs.local\share4\Users\nobuyuki.suto\Desktop\YHOO&#12467;&#12500;&#12540;%20&#65374;%20Cash%20Flow%20Information_Financ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obuyuki.suto/Desktop/YHOO&#12467;&#12500;&#12540;%20&#65374;%20Cash%20Flow%20Information_Financ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M%20Sha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itachi%20Maxell%20SOTP%20ver.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SHORT_LP"/>
      <sheetName val="LONG_LP"/>
      <sheetName val="CURRENT"/>
      <sheetName val="BOND"/>
      <sheetName val="DEFASS"/>
      <sheetName val="OT_LIAB"/>
      <sheetName val="ACCOUNTLIST13"/>
      <sheetName val="ACCOUNTLIST14"/>
      <sheetName val="BookSchema"/>
      <sheetName val="LIST"/>
      <sheetName val="mapping.def"/>
      <sheetName val="VCTC"/>
      <sheetName val="eigsdevdata.diva.co.jp"/>
      <sheetName val="eigsadif.diva.co.j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
          <cell r="I14" t="str">
            <v>勘定科目名(日)</v>
          </cell>
          <cell r="J14" t="str">
            <v>勘定科目名(英)</v>
          </cell>
        </row>
        <row r="15">
          <cell r="I15" t="str">
            <v>L0200 コマーシャルペーパー</v>
          </cell>
          <cell r="J15" t="str">
            <v>L0200 Commercial paper</v>
          </cell>
        </row>
        <row r="16">
          <cell r="I16" t="str">
            <v>L0300 一年内償還予定社債</v>
          </cell>
          <cell r="J16" t="str">
            <v>L0300 Current portion of straight bonds payable</v>
          </cell>
        </row>
        <row r="17">
          <cell r="I17" t="str">
            <v>L0310 一年内償還予定転換社債</v>
          </cell>
          <cell r="J17" t="str">
            <v>L0310 Current portion of convertible bonds payable</v>
          </cell>
        </row>
        <row r="18">
          <cell r="I18" t="str">
            <v>L0330 一年内償還予定新株予約権付社債</v>
          </cell>
          <cell r="J18" t="str">
            <v>L0330 Current portion of share warrants bond payable</v>
          </cell>
        </row>
        <row r="19">
          <cell r="I19" t="str">
            <v>L2000 社債</v>
          </cell>
          <cell r="J19" t="str">
            <v>L2000 Long-term debt (Bonds payable)</v>
          </cell>
        </row>
        <row r="20">
          <cell r="I20" t="str">
            <v>L2010 転換社債</v>
          </cell>
          <cell r="J20" t="str">
            <v>L2010 Long-term debt (Convertible bonds payable)</v>
          </cell>
        </row>
        <row r="21">
          <cell r="I21" t="str">
            <v>L2030 新株予約権付社債</v>
          </cell>
          <cell r="J21" t="str">
            <v>L2030 Long-term debt (Share warrants bond payable)</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SHORT_LP"/>
      <sheetName val="LONG_LP"/>
      <sheetName val="CURRENT"/>
      <sheetName val="BOND"/>
      <sheetName val="DEFASS"/>
      <sheetName val="OT_LIAB"/>
      <sheetName val="ACCOUNTLIST13"/>
      <sheetName val="ACCOUNTLIST14"/>
      <sheetName val="BookSchema"/>
      <sheetName val="LIST"/>
      <sheetName val="mapping.def"/>
      <sheetName val="VCTC"/>
      <sheetName val="eigsdevdata.diva.co.jp"/>
      <sheetName val="eigsadif.diva.co.j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
          <cell r="I14" t="str">
            <v>勘定科目名(日)</v>
          </cell>
          <cell r="J14" t="str">
            <v>勘定科目名(英)</v>
          </cell>
        </row>
        <row r="15">
          <cell r="I15" t="str">
            <v>L0200 コマーシャルペーパー</v>
          </cell>
          <cell r="J15" t="str">
            <v>L0200 Commercial paper</v>
          </cell>
        </row>
        <row r="16">
          <cell r="I16" t="str">
            <v>L0300 一年内償還予定社債</v>
          </cell>
          <cell r="J16" t="str">
            <v>L0300 Current portion of straight bonds payable</v>
          </cell>
        </row>
        <row r="17">
          <cell r="I17" t="str">
            <v>L0310 一年内償還予定転換社債</v>
          </cell>
          <cell r="J17" t="str">
            <v>L0310 Current portion of convertible bonds payable</v>
          </cell>
        </row>
        <row r="18">
          <cell r="I18" t="str">
            <v>L0330 一年内償還予定新株予約権付社債</v>
          </cell>
          <cell r="J18" t="str">
            <v>L0330 Current portion of share warrants bond payable</v>
          </cell>
        </row>
        <row r="19">
          <cell r="I19" t="str">
            <v>L2000 社債</v>
          </cell>
          <cell r="J19" t="str">
            <v>L2000 Long-term debt (Bonds payable)</v>
          </cell>
        </row>
        <row r="20">
          <cell r="I20" t="str">
            <v>L2010 転換社債</v>
          </cell>
          <cell r="J20" t="str">
            <v>L2010 Long-term debt (Convertible bonds payable)</v>
          </cell>
        </row>
        <row r="21">
          <cell r="I21" t="str">
            <v>L2030 新株予約権付社債</v>
          </cell>
          <cell r="J21" t="str">
            <v>L2030 Long-term debt (Share warrants bond payable)</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9"/>
  <sheetViews>
    <sheetView showGridLines="0" tabSelected="1" view="pageBreakPreview" zoomScale="70" zoomScaleSheetLayoutView="70" workbookViewId="0"/>
  </sheetViews>
  <sheetFormatPr defaultColWidth="8.69921875" defaultRowHeight="13.8" x14ac:dyDescent="0.45"/>
  <cols>
    <col min="1" max="1" width="2.5" style="126" customWidth="1"/>
    <col min="2" max="3" width="10.19921875" style="126" customWidth="1"/>
    <col min="4" max="4" width="11.69921875" style="126" customWidth="1"/>
    <col min="5" max="8" width="10.19921875" style="126" customWidth="1"/>
    <col min="9" max="9" width="11.69921875" style="126" customWidth="1"/>
    <col min="10" max="17" width="10.19921875" style="126" customWidth="1"/>
    <col min="18" max="18" width="2.19921875" style="126" customWidth="1"/>
    <col min="19" max="16384" width="8.69921875" style="126"/>
  </cols>
  <sheetData>
    <row r="1" spans="1:18" ht="24" customHeight="1" x14ac:dyDescent="0.45">
      <c r="A1" s="209"/>
      <c r="B1" s="209"/>
      <c r="C1" s="209"/>
      <c r="D1" s="209"/>
      <c r="E1" s="124"/>
      <c r="F1" s="124"/>
      <c r="G1" s="124"/>
      <c r="H1" s="124"/>
      <c r="I1" s="124"/>
      <c r="J1" s="124"/>
      <c r="K1" s="124"/>
      <c r="L1" s="124"/>
      <c r="M1" s="124"/>
      <c r="N1" s="124"/>
      <c r="O1" s="124"/>
      <c r="P1" s="124"/>
      <c r="Q1" s="124"/>
      <c r="R1" s="124"/>
    </row>
    <row r="2" spans="1:18" ht="24" customHeight="1" x14ac:dyDescent="0.45">
      <c r="A2" s="209"/>
      <c r="B2" s="209"/>
      <c r="C2" s="209"/>
      <c r="D2" s="209"/>
      <c r="E2" s="124"/>
      <c r="F2" s="124"/>
      <c r="G2" s="124"/>
      <c r="H2" s="124"/>
      <c r="I2" s="124"/>
      <c r="J2" s="124"/>
      <c r="K2" s="124"/>
      <c r="L2" s="124"/>
      <c r="M2" s="124"/>
      <c r="N2" s="124"/>
      <c r="O2" s="124"/>
      <c r="P2" s="124"/>
      <c r="Q2" s="124"/>
      <c r="R2" s="124"/>
    </row>
    <row r="3" spans="1:18" ht="18" customHeight="1" x14ac:dyDescent="0.45">
      <c r="A3" s="209"/>
      <c r="B3" s="209"/>
      <c r="C3" s="209"/>
      <c r="D3" s="209"/>
      <c r="E3" s="1220" t="s">
        <v>790</v>
      </c>
      <c r="F3" s="1220"/>
      <c r="G3" s="1220"/>
      <c r="H3" s="1220"/>
      <c r="I3" s="1220"/>
      <c r="J3" s="1220"/>
      <c r="K3" s="1220"/>
      <c r="L3" s="1220"/>
      <c r="M3" s="1220"/>
      <c r="N3" s="1220"/>
      <c r="O3" s="210"/>
      <c r="P3" s="210"/>
      <c r="Q3" s="210"/>
      <c r="R3" s="124"/>
    </row>
    <row r="4" spans="1:18" ht="18" customHeight="1" x14ac:dyDescent="0.45">
      <c r="A4" s="5"/>
      <c r="B4" s="5"/>
      <c r="C4" s="5"/>
      <c r="D4" s="5"/>
      <c r="E4" s="1220"/>
      <c r="F4" s="1220"/>
      <c r="G4" s="1220"/>
      <c r="H4" s="1220"/>
      <c r="I4" s="1220"/>
      <c r="J4" s="1220"/>
      <c r="K4" s="1220"/>
      <c r="L4" s="1220"/>
      <c r="M4" s="1220"/>
      <c r="N4" s="1220"/>
      <c r="O4" s="210"/>
      <c r="P4" s="210"/>
      <c r="Q4" s="210"/>
      <c r="R4" s="124"/>
    </row>
    <row r="5" spans="1:18" ht="26.4" customHeight="1" x14ac:dyDescent="0.45">
      <c r="A5" s="5"/>
      <c r="B5" s="5"/>
      <c r="C5" s="5"/>
      <c r="D5" s="5"/>
      <c r="E5" s="1220"/>
      <c r="F5" s="1220"/>
      <c r="G5" s="1220"/>
      <c r="H5" s="1220"/>
      <c r="I5" s="1220"/>
      <c r="J5" s="1220"/>
      <c r="K5" s="1220"/>
      <c r="L5" s="1220"/>
      <c r="M5" s="1220"/>
      <c r="N5" s="1220"/>
      <c r="O5" s="210"/>
      <c r="P5" s="210"/>
      <c r="Q5" s="210"/>
      <c r="R5" s="124"/>
    </row>
    <row r="6" spans="1:18" ht="18" customHeight="1" x14ac:dyDescent="0.45">
      <c r="A6" s="5"/>
      <c r="B6" s="5"/>
      <c r="Q6" s="264"/>
      <c r="R6" s="124"/>
    </row>
    <row r="7" spans="1:18" ht="18" customHeight="1" x14ac:dyDescent="0.45">
      <c r="A7" s="5"/>
      <c r="B7" s="5"/>
      <c r="C7" s="5"/>
      <c r="D7" s="5"/>
      <c r="E7" s="264"/>
      <c r="F7" s="264"/>
      <c r="G7" s="264"/>
      <c r="H7" s="264"/>
      <c r="I7" s="264"/>
      <c r="J7" s="264"/>
      <c r="K7" s="264"/>
      <c r="L7" s="264"/>
      <c r="M7" s="264"/>
      <c r="N7" s="264"/>
      <c r="O7" s="264"/>
      <c r="P7" s="264"/>
      <c r="Q7" s="264"/>
      <c r="R7" s="124"/>
    </row>
    <row r="8" spans="1:18" ht="18" customHeight="1" x14ac:dyDescent="0.45">
      <c r="A8" s="5"/>
      <c r="B8" s="5"/>
      <c r="I8" s="5"/>
      <c r="J8" s="6"/>
      <c r="K8" s="6"/>
      <c r="L8" s="6"/>
      <c r="M8" s="6"/>
      <c r="N8" s="6"/>
      <c r="O8" s="6"/>
      <c r="P8" s="6"/>
      <c r="Q8" s="6"/>
      <c r="R8" s="124"/>
    </row>
    <row r="9" spans="1:18" ht="18" customHeight="1" thickBot="1" x14ac:dyDescent="0.5">
      <c r="A9" s="5"/>
      <c r="B9" s="5"/>
      <c r="C9" s="121" t="s">
        <v>92</v>
      </c>
      <c r="D9" s="121"/>
      <c r="E9" s="187"/>
      <c r="F9" s="187"/>
      <c r="G9" s="187"/>
      <c r="H9" s="121" t="s">
        <v>44</v>
      </c>
      <c r="I9" s="121"/>
      <c r="J9" s="121"/>
      <c r="K9" s="121"/>
      <c r="L9" s="121"/>
      <c r="M9" s="121"/>
      <c r="N9" s="121"/>
      <c r="O9" s="121"/>
      <c r="P9" s="121"/>
      <c r="Q9" s="6"/>
      <c r="R9" s="124"/>
    </row>
    <row r="10" spans="1:18" ht="8.6999999999999993" customHeight="1" x14ac:dyDescent="0.45">
      <c r="A10" s="5"/>
      <c r="B10" s="5"/>
      <c r="C10" s="6"/>
      <c r="D10" s="6"/>
      <c r="E10" s="5"/>
      <c r="F10" s="5"/>
      <c r="G10" s="5"/>
      <c r="H10" s="6"/>
      <c r="I10" s="6"/>
      <c r="J10" s="6"/>
      <c r="K10" s="6"/>
      <c r="L10" s="6"/>
      <c r="M10" s="6"/>
      <c r="N10" s="6"/>
      <c r="O10" s="6"/>
      <c r="P10" s="6"/>
      <c r="Q10" s="6"/>
      <c r="R10" s="124"/>
    </row>
    <row r="11" spans="1:18" ht="19.95" customHeight="1" x14ac:dyDescent="0.45">
      <c r="A11" s="5"/>
      <c r="B11" s="5"/>
      <c r="C11" s="480" t="s">
        <v>93</v>
      </c>
      <c r="D11" s="5"/>
      <c r="E11" s="5"/>
      <c r="F11" s="5"/>
      <c r="G11" s="5"/>
      <c r="H11" s="5" t="s">
        <v>30</v>
      </c>
      <c r="I11" s="5"/>
      <c r="J11" s="6"/>
      <c r="K11" s="6"/>
      <c r="L11" s="10"/>
      <c r="M11" s="10"/>
      <c r="N11" s="10"/>
      <c r="O11" s="10"/>
      <c r="P11" s="10" t="s">
        <v>31</v>
      </c>
      <c r="Q11" s="10"/>
      <c r="R11" s="124"/>
    </row>
    <row r="12" spans="1:18" ht="19.95" customHeight="1" x14ac:dyDescent="0.45">
      <c r="A12" s="5"/>
      <c r="B12" s="5"/>
      <c r="C12" s="480" t="s">
        <v>94</v>
      </c>
      <c r="D12" s="5"/>
      <c r="E12" s="5"/>
      <c r="F12" s="5"/>
      <c r="G12" s="5"/>
      <c r="H12" s="5" t="s">
        <v>45</v>
      </c>
      <c r="I12" s="5"/>
      <c r="J12" s="6"/>
      <c r="K12" s="6"/>
      <c r="L12" s="10"/>
      <c r="M12" s="10"/>
      <c r="N12" s="10"/>
      <c r="O12" s="10"/>
      <c r="P12" s="10" t="s">
        <v>32</v>
      </c>
      <c r="Q12" s="10"/>
      <c r="R12" s="124"/>
    </row>
    <row r="13" spans="1:18" ht="19.95" customHeight="1" x14ac:dyDescent="0.45">
      <c r="A13" s="5"/>
      <c r="B13" s="5"/>
      <c r="C13" s="480" t="s">
        <v>95</v>
      </c>
      <c r="D13" s="5"/>
      <c r="E13" s="5"/>
      <c r="F13" s="5"/>
      <c r="G13" s="5"/>
      <c r="H13" s="5" t="s">
        <v>46</v>
      </c>
      <c r="I13" s="5"/>
      <c r="J13" s="6"/>
      <c r="K13" s="6"/>
      <c r="L13" s="10"/>
      <c r="M13" s="10"/>
      <c r="N13" s="10"/>
      <c r="O13" s="10"/>
      <c r="P13" s="10" t="s">
        <v>33</v>
      </c>
      <c r="Q13" s="10"/>
      <c r="R13" s="124"/>
    </row>
    <row r="14" spans="1:18" ht="19.95" customHeight="1" x14ac:dyDescent="0.45">
      <c r="A14" s="5"/>
      <c r="B14" s="5"/>
      <c r="C14" s="480" t="s">
        <v>96</v>
      </c>
      <c r="D14" s="5"/>
      <c r="E14" s="5"/>
      <c r="F14" s="5"/>
      <c r="G14" s="5"/>
      <c r="H14" s="5" t="s">
        <v>34</v>
      </c>
      <c r="I14" s="5"/>
      <c r="J14" s="120"/>
      <c r="K14" s="120"/>
      <c r="L14" s="10"/>
      <c r="M14" s="10"/>
      <c r="N14" s="10"/>
      <c r="O14" s="10"/>
      <c r="P14" s="339" t="s">
        <v>756</v>
      </c>
      <c r="Q14" s="10"/>
      <c r="R14" s="124"/>
    </row>
    <row r="15" spans="1:18" ht="19.95" customHeight="1" x14ac:dyDescent="0.45">
      <c r="A15" s="5"/>
      <c r="B15" s="5"/>
      <c r="C15" s="480" t="s">
        <v>97</v>
      </c>
      <c r="D15" s="5"/>
      <c r="E15" s="5"/>
      <c r="F15" s="5"/>
      <c r="G15" s="10"/>
      <c r="H15" s="5" t="s">
        <v>35</v>
      </c>
      <c r="I15" s="5"/>
      <c r="J15" s="5"/>
      <c r="K15" s="5"/>
      <c r="L15" s="10"/>
      <c r="M15" s="10"/>
      <c r="N15" s="10"/>
      <c r="O15" s="10"/>
      <c r="P15" s="10" t="s">
        <v>36</v>
      </c>
      <c r="Q15" s="10"/>
      <c r="R15" s="124"/>
    </row>
    <row r="16" spans="1:18" ht="19.95" customHeight="1" x14ac:dyDescent="0.45">
      <c r="A16" s="5"/>
      <c r="B16" s="5"/>
      <c r="C16" s="480" t="s">
        <v>98</v>
      </c>
      <c r="D16" s="5"/>
      <c r="E16" s="5"/>
      <c r="F16" s="5"/>
      <c r="G16" s="10"/>
      <c r="H16" s="5" t="s">
        <v>38</v>
      </c>
      <c r="I16" s="5"/>
      <c r="J16" s="5"/>
      <c r="K16" s="5"/>
      <c r="L16" s="10"/>
      <c r="M16" s="10"/>
      <c r="N16" s="10"/>
      <c r="O16" s="10"/>
      <c r="P16" s="10" t="s">
        <v>37</v>
      </c>
      <c r="Q16" s="10"/>
      <c r="R16" s="124"/>
    </row>
    <row r="17" spans="1:18" ht="19.95" customHeight="1" x14ac:dyDescent="0.45">
      <c r="A17" s="5"/>
      <c r="B17" s="5"/>
      <c r="C17" s="480" t="s">
        <v>99</v>
      </c>
      <c r="D17" s="5"/>
      <c r="E17" s="5"/>
      <c r="F17" s="5"/>
      <c r="G17" s="10"/>
      <c r="H17" s="5" t="s">
        <v>39</v>
      </c>
      <c r="I17" s="5"/>
      <c r="J17" s="5"/>
      <c r="K17" s="5"/>
      <c r="L17" s="10"/>
      <c r="M17" s="10"/>
      <c r="N17" s="10"/>
      <c r="O17" s="10"/>
      <c r="P17" s="476" t="s">
        <v>428</v>
      </c>
      <c r="Q17" s="10"/>
      <c r="R17" s="124"/>
    </row>
    <row r="18" spans="1:18" ht="19.95" customHeight="1" x14ac:dyDescent="0.45">
      <c r="A18" s="5"/>
      <c r="B18" s="5"/>
      <c r="C18" s="480" t="s">
        <v>604</v>
      </c>
      <c r="D18" s="5"/>
      <c r="E18" s="5"/>
      <c r="F18" s="5"/>
      <c r="G18" s="10"/>
      <c r="H18" s="5" t="s">
        <v>40</v>
      </c>
      <c r="I18" s="5"/>
      <c r="J18" s="5"/>
      <c r="K18" s="5"/>
      <c r="L18" s="10"/>
      <c r="M18" s="10"/>
      <c r="N18" s="10"/>
      <c r="O18" s="10"/>
      <c r="P18" s="476" t="s">
        <v>429</v>
      </c>
      <c r="Q18" s="10"/>
      <c r="R18" s="124"/>
    </row>
    <row r="19" spans="1:18" ht="19.95" customHeight="1" x14ac:dyDescent="0.45">
      <c r="A19" s="5"/>
      <c r="B19" s="5"/>
      <c r="C19" s="480" t="s">
        <v>605</v>
      </c>
      <c r="D19" s="5"/>
      <c r="E19" s="5"/>
      <c r="F19" s="5"/>
      <c r="G19" s="10"/>
      <c r="H19" s="5" t="s">
        <v>436</v>
      </c>
      <c r="I19" s="5"/>
      <c r="J19" s="5"/>
      <c r="K19" s="5"/>
      <c r="L19" s="10"/>
      <c r="M19" s="10"/>
      <c r="N19" s="10"/>
      <c r="O19" s="10"/>
      <c r="P19" s="476" t="s">
        <v>430</v>
      </c>
      <c r="Q19" s="10"/>
      <c r="R19" s="124"/>
    </row>
    <row r="20" spans="1:18" ht="19.95" customHeight="1" x14ac:dyDescent="0.45">
      <c r="A20" s="5"/>
      <c r="B20" s="5"/>
      <c r="C20" s="480" t="s">
        <v>100</v>
      </c>
      <c r="D20" s="5"/>
      <c r="E20" s="5"/>
      <c r="F20" s="5"/>
      <c r="G20" s="10"/>
      <c r="H20" s="5" t="s">
        <v>41</v>
      </c>
      <c r="I20" s="5"/>
      <c r="J20" s="5"/>
      <c r="K20" s="5"/>
      <c r="L20" s="10"/>
      <c r="M20" s="10"/>
      <c r="N20" s="10"/>
      <c r="O20" s="10"/>
      <c r="P20" s="476" t="s">
        <v>431</v>
      </c>
      <c r="Q20" s="10"/>
      <c r="R20" s="124"/>
    </row>
    <row r="21" spans="1:18" ht="19.95" customHeight="1" x14ac:dyDescent="0.45">
      <c r="A21" s="5"/>
      <c r="B21" s="5"/>
      <c r="C21" s="480" t="s">
        <v>101</v>
      </c>
      <c r="D21" s="5"/>
      <c r="E21" s="5"/>
      <c r="F21" s="5"/>
      <c r="G21" s="10"/>
      <c r="H21" s="5" t="s">
        <v>42</v>
      </c>
      <c r="I21" s="5"/>
      <c r="J21" s="5"/>
      <c r="K21" s="5"/>
      <c r="L21" s="10"/>
      <c r="M21" s="10"/>
      <c r="N21" s="10"/>
      <c r="O21" s="10"/>
      <c r="P21" s="10" t="s">
        <v>43</v>
      </c>
      <c r="Q21" s="10"/>
      <c r="R21" s="124"/>
    </row>
    <row r="22" spans="1:18" s="479" customFormat="1" ht="19.95" customHeight="1" x14ac:dyDescent="0.45">
      <c r="A22" s="480"/>
      <c r="B22" s="480"/>
      <c r="C22" s="1131" t="s">
        <v>758</v>
      </c>
      <c r="D22" s="480"/>
      <c r="E22" s="480"/>
      <c r="F22" s="480"/>
      <c r="G22" s="10"/>
      <c r="H22" s="37" t="s">
        <v>759</v>
      </c>
      <c r="I22" s="480"/>
      <c r="J22" s="480"/>
      <c r="K22" s="480"/>
      <c r="L22" s="10"/>
      <c r="M22" s="10"/>
      <c r="N22" s="10"/>
      <c r="O22" s="10"/>
      <c r="P22" s="339" t="s">
        <v>774</v>
      </c>
      <c r="Q22" s="10"/>
      <c r="R22" s="477"/>
    </row>
    <row r="23" spans="1:18" ht="19.95" customHeight="1" x14ac:dyDescent="0.45">
      <c r="A23" s="5"/>
      <c r="B23" s="5"/>
      <c r="C23" s="1083" t="s">
        <v>778</v>
      </c>
      <c r="D23" s="5"/>
      <c r="E23" s="5"/>
      <c r="F23" s="5"/>
      <c r="G23" s="10"/>
      <c r="H23" s="5" t="s">
        <v>760</v>
      </c>
      <c r="I23" s="5"/>
      <c r="J23" s="5"/>
      <c r="K23" s="5"/>
      <c r="L23" s="10"/>
      <c r="M23" s="10"/>
      <c r="N23" s="10"/>
      <c r="O23" s="10"/>
      <c r="P23" s="339" t="s">
        <v>775</v>
      </c>
      <c r="Q23" s="10"/>
      <c r="R23" s="124"/>
    </row>
    <row r="24" spans="1:18" ht="19.95" customHeight="1" x14ac:dyDescent="0.45">
      <c r="A24" s="5"/>
      <c r="B24" s="5"/>
      <c r="C24" s="480" t="s">
        <v>184</v>
      </c>
      <c r="D24" s="5"/>
      <c r="E24" s="5"/>
      <c r="F24" s="5"/>
      <c r="G24" s="10"/>
      <c r="I24" s="5"/>
      <c r="J24" s="5"/>
      <c r="K24" s="5"/>
      <c r="L24" s="10"/>
      <c r="M24" s="10"/>
      <c r="N24" s="10"/>
      <c r="O24" s="10"/>
      <c r="P24" s="339" t="s">
        <v>386</v>
      </c>
      <c r="Q24" s="10"/>
      <c r="R24" s="124"/>
    </row>
    <row r="25" spans="1:18" ht="19.95" customHeight="1" x14ac:dyDescent="0.45">
      <c r="A25" s="5"/>
      <c r="B25" s="5"/>
      <c r="C25" s="480" t="s">
        <v>58</v>
      </c>
      <c r="D25" s="5"/>
      <c r="E25" s="5"/>
      <c r="F25" s="5"/>
      <c r="G25" s="10"/>
      <c r="H25" s="5"/>
      <c r="I25" s="5"/>
      <c r="J25" s="5"/>
      <c r="K25" s="5"/>
      <c r="L25" s="10"/>
      <c r="M25" s="10"/>
      <c r="N25" s="10"/>
      <c r="O25" s="10"/>
      <c r="P25" s="339" t="s">
        <v>387</v>
      </c>
      <c r="Q25" s="10"/>
      <c r="R25" s="124"/>
    </row>
    <row r="26" spans="1:18" ht="19.95" customHeight="1" x14ac:dyDescent="0.45">
      <c r="A26" s="5"/>
      <c r="B26" s="5"/>
      <c r="C26" s="480" t="s">
        <v>185</v>
      </c>
      <c r="D26" s="5"/>
      <c r="E26" s="5"/>
      <c r="F26" s="5"/>
      <c r="G26" s="10"/>
      <c r="I26" s="5"/>
      <c r="J26" s="5"/>
      <c r="K26" s="5"/>
      <c r="L26" s="10"/>
      <c r="M26" s="10"/>
      <c r="N26" s="10"/>
      <c r="O26" s="10"/>
      <c r="P26" s="339" t="s">
        <v>388</v>
      </c>
      <c r="Q26" s="10"/>
      <c r="R26" s="124"/>
    </row>
    <row r="27" spans="1:18" ht="19.95" customHeight="1" x14ac:dyDescent="0.45">
      <c r="A27" s="5"/>
      <c r="B27" s="5"/>
      <c r="C27" s="480" t="s">
        <v>373</v>
      </c>
      <c r="D27" s="5"/>
      <c r="E27" s="5"/>
      <c r="F27" s="5"/>
      <c r="G27" s="10"/>
      <c r="H27" s="5"/>
      <c r="I27" s="5"/>
      <c r="J27" s="5"/>
      <c r="K27" s="5"/>
      <c r="L27" s="10"/>
      <c r="M27" s="10"/>
      <c r="N27" s="10"/>
      <c r="O27" s="10"/>
      <c r="P27" s="339" t="s">
        <v>389</v>
      </c>
      <c r="Q27" s="10"/>
      <c r="R27" s="124"/>
    </row>
    <row r="28" spans="1:18" s="479" customFormat="1" ht="19.95" customHeight="1" x14ac:dyDescent="0.45">
      <c r="A28" s="480"/>
      <c r="B28" s="480"/>
      <c r="C28" s="480" t="s">
        <v>603</v>
      </c>
      <c r="D28" s="480"/>
      <c r="E28" s="480"/>
      <c r="F28" s="480"/>
      <c r="G28" s="10"/>
      <c r="I28" s="480"/>
      <c r="J28" s="480"/>
      <c r="K28" s="480"/>
      <c r="L28" s="10"/>
      <c r="M28" s="10"/>
      <c r="N28" s="10"/>
      <c r="O28" s="10"/>
      <c r="P28" s="339" t="s">
        <v>606</v>
      </c>
      <c r="Q28" s="10"/>
      <c r="R28" s="477"/>
    </row>
    <row r="29" spans="1:18" s="479" customFormat="1" ht="19.95" customHeight="1" x14ac:dyDescent="0.45">
      <c r="A29" s="480"/>
      <c r="B29" s="480"/>
      <c r="C29" s="480" t="s">
        <v>719</v>
      </c>
      <c r="D29" s="480"/>
      <c r="E29" s="480"/>
      <c r="F29" s="480"/>
      <c r="G29" s="10"/>
      <c r="H29" s="480"/>
      <c r="I29" s="480"/>
      <c r="J29" s="480"/>
      <c r="K29" s="480"/>
      <c r="L29" s="10"/>
      <c r="M29" s="10"/>
      <c r="N29" s="10"/>
      <c r="O29" s="10"/>
      <c r="P29" s="339" t="s">
        <v>757</v>
      </c>
      <c r="Q29" s="10"/>
      <c r="R29" s="477"/>
    </row>
    <row r="30" spans="1:18" ht="18" customHeight="1" x14ac:dyDescent="0.45">
      <c r="A30" s="5"/>
      <c r="B30" s="5"/>
      <c r="C30" s="5"/>
      <c r="D30" s="5"/>
      <c r="E30" s="5"/>
      <c r="F30" s="5"/>
      <c r="G30" s="5"/>
      <c r="H30" s="10"/>
      <c r="I30" s="5"/>
      <c r="J30" s="5"/>
      <c r="K30" s="5"/>
      <c r="L30" s="5"/>
      <c r="M30" s="10"/>
      <c r="N30" s="10"/>
      <c r="O30" s="10"/>
      <c r="P30" s="10"/>
      <c r="Q30" s="10"/>
      <c r="R30" s="124"/>
    </row>
    <row r="31" spans="1:18" ht="18" customHeight="1" x14ac:dyDescent="0.45">
      <c r="A31" s="5"/>
      <c r="B31" s="5"/>
      <c r="C31" s="5"/>
      <c r="D31" s="4"/>
      <c r="E31" s="211"/>
      <c r="F31" s="212"/>
      <c r="G31" s="213"/>
      <c r="H31" s="213"/>
      <c r="I31" s="213"/>
      <c r="J31" s="213"/>
      <c r="K31" s="213"/>
      <c r="L31" s="213"/>
      <c r="M31" s="213"/>
      <c r="N31" s="214"/>
      <c r="O31" s="214"/>
      <c r="P31" s="214"/>
      <c r="Q31" s="175"/>
      <c r="R31" s="124"/>
    </row>
    <row r="32" spans="1:18" ht="15" customHeight="1" x14ac:dyDescent="0.45">
      <c r="A32" s="5"/>
      <c r="B32" s="5"/>
      <c r="C32" s="5"/>
      <c r="D32" s="4"/>
      <c r="E32" s="1223"/>
      <c r="F32" s="1223"/>
      <c r="G32" s="1223"/>
      <c r="H32" s="1223"/>
      <c r="I32" s="1223"/>
      <c r="J32" s="1223"/>
      <c r="K32" s="1223"/>
      <c r="L32" s="1223"/>
      <c r="M32" s="1223"/>
      <c r="N32" s="1223"/>
      <c r="O32" s="207"/>
      <c r="P32" s="207"/>
      <c r="Q32" s="207"/>
      <c r="R32" s="124"/>
    </row>
    <row r="33" spans="1:18" ht="15" customHeight="1" x14ac:dyDescent="0.45">
      <c r="A33" s="5"/>
      <c r="B33" s="5"/>
      <c r="C33" s="5"/>
      <c r="D33" s="4"/>
      <c r="E33" s="1222"/>
      <c r="F33" s="1222"/>
      <c r="G33" s="206"/>
      <c r="H33" s="206"/>
      <c r="I33" s="206"/>
      <c r="J33" s="206"/>
      <c r="K33" s="206"/>
      <c r="L33" s="206"/>
      <c r="M33" s="206"/>
      <c r="N33" s="206"/>
      <c r="O33" s="206"/>
      <c r="P33" s="206"/>
      <c r="Q33" s="206"/>
      <c r="R33" s="124"/>
    </row>
    <row r="34" spans="1:18" ht="15" customHeight="1" x14ac:dyDescent="0.45">
      <c r="A34" s="5"/>
      <c r="B34" s="5"/>
      <c r="C34" s="5"/>
      <c r="D34" s="4"/>
      <c r="E34" s="1219"/>
      <c r="F34" s="1219"/>
      <c r="G34" s="145"/>
      <c r="H34" s="145"/>
      <c r="I34" s="145"/>
      <c r="J34" s="145"/>
      <c r="K34" s="145"/>
      <c r="L34" s="145"/>
      <c r="M34" s="145"/>
      <c r="N34" s="145"/>
      <c r="O34" s="145"/>
      <c r="P34" s="145"/>
      <c r="Q34" s="145"/>
      <c r="R34" s="124"/>
    </row>
    <row r="35" spans="1:18" ht="15" customHeight="1" x14ac:dyDescent="0.45">
      <c r="A35" s="5"/>
      <c r="B35" s="5"/>
      <c r="C35" s="5"/>
      <c r="D35" s="4"/>
      <c r="E35" s="1224"/>
      <c r="F35" s="1224"/>
      <c r="G35" s="160"/>
      <c r="H35" s="160"/>
      <c r="I35" s="145"/>
      <c r="J35" s="145"/>
      <c r="K35" s="160"/>
      <c r="L35" s="160"/>
      <c r="M35" s="145"/>
      <c r="N35" s="145"/>
      <c r="O35" s="145"/>
      <c r="P35" s="145"/>
      <c r="Q35" s="145"/>
      <c r="R35" s="124"/>
    </row>
    <row r="36" spans="1:18" ht="15" customHeight="1" x14ac:dyDescent="0.45">
      <c r="A36" s="5"/>
      <c r="B36" s="5"/>
      <c r="C36" s="5"/>
      <c r="D36" s="4"/>
      <c r="E36" s="1219"/>
      <c r="F36" s="1219"/>
      <c r="G36" s="145"/>
      <c r="H36" s="145"/>
      <c r="I36" s="145"/>
      <c r="J36" s="145"/>
      <c r="K36" s="145"/>
      <c r="L36" s="145"/>
      <c r="M36" s="145"/>
      <c r="N36" s="145"/>
      <c r="O36" s="145"/>
      <c r="P36" s="145"/>
      <c r="Q36" s="145"/>
      <c r="R36" s="124"/>
    </row>
    <row r="37" spans="1:18" ht="15" customHeight="1" x14ac:dyDescent="0.45">
      <c r="A37" s="5"/>
      <c r="B37" s="5"/>
      <c r="C37" s="5"/>
      <c r="D37" s="4"/>
      <c r="E37" s="1222"/>
      <c r="F37" s="1219"/>
      <c r="G37" s="161"/>
      <c r="H37" s="161"/>
      <c r="I37" s="161"/>
      <c r="J37" s="161"/>
      <c r="K37" s="161"/>
      <c r="L37" s="161"/>
      <c r="M37" s="161"/>
      <c r="N37" s="161"/>
      <c r="O37" s="161"/>
      <c r="P37" s="161"/>
      <c r="Q37" s="161"/>
      <c r="R37" s="124"/>
    </row>
    <row r="38" spans="1:18" ht="15" customHeight="1" x14ac:dyDescent="0.45">
      <c r="A38" s="5"/>
      <c r="B38" s="5"/>
      <c r="C38" s="5"/>
      <c r="D38" s="4"/>
      <c r="E38" s="1219"/>
      <c r="F38" s="1219"/>
      <c r="G38" s="1219"/>
      <c r="H38" s="1219"/>
      <c r="I38" s="1219"/>
      <c r="J38" s="145"/>
      <c r="K38" s="145"/>
      <c r="L38" s="1219"/>
      <c r="M38" s="1219"/>
      <c r="N38" s="1219"/>
      <c r="O38" s="206"/>
      <c r="P38" s="206"/>
      <c r="Q38" s="206"/>
      <c r="R38" s="124"/>
    </row>
    <row r="39" spans="1:18" ht="15" customHeight="1" x14ac:dyDescent="0.45">
      <c r="A39" s="5"/>
      <c r="B39" s="5"/>
      <c r="C39" s="5"/>
      <c r="D39" s="4"/>
      <c r="E39" s="1224"/>
      <c r="F39" s="1224"/>
      <c r="G39" s="1219"/>
      <c r="H39" s="1219"/>
      <c r="I39" s="1219"/>
      <c r="J39" s="145"/>
      <c r="K39" s="145"/>
      <c r="L39" s="1219"/>
      <c r="M39" s="1219"/>
      <c r="N39" s="1219"/>
      <c r="O39" s="206"/>
      <c r="P39" s="206"/>
      <c r="Q39" s="206"/>
      <c r="R39" s="124"/>
    </row>
    <row r="40" spans="1:18" ht="15" customHeight="1" x14ac:dyDescent="0.45">
      <c r="A40" s="5"/>
      <c r="B40" s="5"/>
      <c r="C40" s="5"/>
      <c r="D40" s="4"/>
      <c r="E40" s="1219"/>
      <c r="F40" s="1219"/>
      <c r="G40" s="1219"/>
      <c r="H40" s="1219"/>
      <c r="I40" s="1219"/>
      <c r="J40" s="145"/>
      <c r="K40" s="145"/>
      <c r="L40" s="1219"/>
      <c r="M40" s="1219"/>
      <c r="N40" s="1219"/>
      <c r="O40" s="206"/>
      <c r="P40" s="206"/>
      <c r="Q40" s="206"/>
      <c r="R40" s="124"/>
    </row>
    <row r="41" spans="1:18" ht="30" customHeight="1" x14ac:dyDescent="0.45">
      <c r="A41" s="5"/>
      <c r="B41" s="5"/>
      <c r="C41" s="5"/>
      <c r="D41" s="4"/>
      <c r="E41" s="1221"/>
      <c r="F41" s="1221"/>
      <c r="G41" s="1221"/>
      <c r="H41" s="1221"/>
      <c r="I41" s="1221"/>
      <c r="J41" s="1221"/>
      <c r="K41" s="1221"/>
      <c r="L41" s="1221"/>
      <c r="M41" s="1221"/>
      <c r="N41" s="1221"/>
      <c r="O41" s="215"/>
      <c r="P41" s="215"/>
      <c r="Q41" s="216"/>
      <c r="R41" s="124"/>
    </row>
    <row r="42" spans="1:18" ht="18" customHeight="1" x14ac:dyDescent="0.45">
      <c r="A42" s="5"/>
      <c r="B42" s="5"/>
      <c r="C42" s="5"/>
      <c r="D42" s="5"/>
      <c r="E42" s="4"/>
      <c r="F42" s="4"/>
      <c r="G42" s="4"/>
      <c r="H42" s="4"/>
      <c r="I42" s="4"/>
      <c r="J42" s="6"/>
      <c r="K42" s="6"/>
      <c r="L42" s="6"/>
      <c r="M42" s="7"/>
      <c r="N42" s="7"/>
      <c r="O42" s="7"/>
      <c r="P42" s="7"/>
      <c r="Q42" s="7"/>
      <c r="R42" s="124"/>
    </row>
    <row r="43" spans="1:18" ht="24" customHeight="1" x14ac:dyDescent="0.45">
      <c r="A43" s="5"/>
      <c r="B43" s="5"/>
      <c r="C43" s="5"/>
      <c r="D43" s="5"/>
      <c r="E43" s="4"/>
      <c r="F43" s="4"/>
      <c r="G43" s="4"/>
      <c r="H43" s="4"/>
      <c r="I43" s="4"/>
      <c r="J43" s="7"/>
      <c r="K43" s="7"/>
      <c r="L43" s="7"/>
      <c r="M43" s="7"/>
      <c r="N43" s="7"/>
      <c r="O43" s="7"/>
      <c r="P43" s="7"/>
      <c r="Q43" s="7"/>
      <c r="R43" s="124"/>
    </row>
    <row r="44" spans="1:18" ht="24" customHeight="1" x14ac:dyDescent="0.45">
      <c r="A44" s="5"/>
      <c r="B44" s="5"/>
      <c r="C44" s="5"/>
      <c r="D44" s="5"/>
      <c r="E44" s="4"/>
      <c r="F44" s="4"/>
      <c r="G44" s="4"/>
      <c r="H44" s="4"/>
      <c r="I44" s="4"/>
      <c r="J44" s="7"/>
      <c r="K44" s="7"/>
      <c r="L44" s="7"/>
      <c r="M44" s="7"/>
      <c r="N44" s="7"/>
      <c r="O44" s="7"/>
      <c r="P44" s="7"/>
      <c r="Q44" s="7"/>
      <c r="R44" s="124"/>
    </row>
    <row r="45" spans="1:18" ht="24" customHeight="1" x14ac:dyDescent="0.45">
      <c r="A45" s="5"/>
      <c r="B45" s="5"/>
      <c r="C45" s="5"/>
      <c r="D45" s="5"/>
      <c r="E45" s="4"/>
      <c r="F45" s="4"/>
      <c r="G45" s="4"/>
      <c r="H45" s="4"/>
      <c r="I45" s="4"/>
      <c r="J45" s="6"/>
      <c r="K45" s="6"/>
      <c r="L45" s="6"/>
      <c r="M45" s="7"/>
      <c r="N45" s="7"/>
      <c r="O45" s="7"/>
      <c r="P45" s="7"/>
      <c r="Q45" s="7"/>
      <c r="R45" s="124"/>
    </row>
    <row r="46" spans="1:18" ht="24" customHeight="1" x14ac:dyDescent="0.45">
      <c r="A46" s="5"/>
      <c r="B46" s="5"/>
      <c r="C46" s="5"/>
      <c r="D46" s="5"/>
      <c r="E46" s="4"/>
      <c r="F46" s="4"/>
      <c r="G46" s="4"/>
      <c r="H46" s="4"/>
      <c r="I46" s="4"/>
      <c r="J46" s="7"/>
      <c r="K46" s="7"/>
      <c r="L46" s="7"/>
      <c r="M46" s="7"/>
      <c r="N46" s="7"/>
      <c r="O46" s="7"/>
      <c r="P46" s="7"/>
      <c r="Q46" s="7"/>
      <c r="R46" s="124"/>
    </row>
    <row r="47" spans="1:18" ht="24" customHeight="1" x14ac:dyDescent="0.45">
      <c r="A47" s="5"/>
      <c r="B47" s="5"/>
      <c r="C47" s="5"/>
      <c r="D47" s="5"/>
      <c r="E47" s="4"/>
      <c r="F47" s="4"/>
      <c r="G47" s="4"/>
      <c r="H47" s="4"/>
      <c r="I47" s="4"/>
      <c r="J47" s="6"/>
      <c r="K47" s="6"/>
      <c r="L47" s="6"/>
      <c r="M47" s="7"/>
      <c r="N47" s="7"/>
      <c r="O47" s="7"/>
      <c r="P47" s="7"/>
      <c r="Q47" s="7"/>
      <c r="R47" s="124"/>
    </row>
    <row r="48" spans="1:18" ht="24" customHeight="1" x14ac:dyDescent="0.45">
      <c r="A48" s="5"/>
      <c r="B48" s="5"/>
      <c r="C48" s="5"/>
      <c r="D48" s="5"/>
      <c r="E48" s="4"/>
      <c r="F48" s="4"/>
      <c r="G48" s="4"/>
      <c r="H48" s="4"/>
      <c r="I48" s="4"/>
      <c r="J48" s="7"/>
      <c r="K48" s="7"/>
      <c r="L48" s="7"/>
      <c r="M48" s="7"/>
      <c r="N48" s="7"/>
      <c r="O48" s="7"/>
      <c r="P48" s="7"/>
      <c r="Q48" s="7"/>
      <c r="R48" s="124"/>
    </row>
    <row r="49" spans="1:18" ht="24" customHeight="1" x14ac:dyDescent="0.45">
      <c r="A49" s="5"/>
      <c r="B49" s="5"/>
      <c r="C49" s="5"/>
      <c r="D49" s="5"/>
      <c r="E49" s="4"/>
      <c r="F49" s="4"/>
      <c r="G49" s="4"/>
      <c r="H49" s="4"/>
      <c r="I49" s="4"/>
      <c r="J49" s="7"/>
      <c r="K49" s="7"/>
      <c r="L49" s="7"/>
      <c r="M49" s="7"/>
      <c r="N49" s="7"/>
      <c r="O49" s="7"/>
      <c r="P49" s="7"/>
      <c r="Q49" s="7"/>
      <c r="R49" s="124"/>
    </row>
    <row r="50" spans="1:18" ht="24" customHeight="1" x14ac:dyDescent="0.45">
      <c r="A50" s="5"/>
      <c r="B50" s="5"/>
      <c r="C50" s="5"/>
      <c r="D50" s="5"/>
      <c r="E50" s="4"/>
      <c r="F50" s="4"/>
      <c r="G50" s="7"/>
      <c r="H50" s="7"/>
      <c r="I50" s="4"/>
      <c r="J50" s="7"/>
      <c r="K50" s="7"/>
      <c r="L50" s="7"/>
      <c r="M50" s="7"/>
      <c r="N50" s="7"/>
      <c r="O50" s="7"/>
      <c r="P50" s="7"/>
      <c r="Q50" s="7"/>
      <c r="R50" s="124"/>
    </row>
    <row r="51" spans="1:18" ht="21.45" customHeight="1" x14ac:dyDescent="0.45">
      <c r="A51" s="5"/>
      <c r="B51" s="5"/>
      <c r="C51" s="5"/>
      <c r="D51" s="5"/>
      <c r="E51" s="4"/>
      <c r="F51" s="4"/>
      <c r="G51" s="4"/>
      <c r="H51" s="4"/>
      <c r="I51" s="4"/>
      <c r="J51" s="7"/>
      <c r="K51" s="7"/>
      <c r="L51" s="7"/>
      <c r="M51" s="7"/>
      <c r="N51" s="7"/>
      <c r="O51" s="7"/>
      <c r="P51" s="7"/>
      <c r="Q51" s="7"/>
      <c r="R51" s="124"/>
    </row>
    <row r="52" spans="1:18" ht="24" customHeight="1" x14ac:dyDescent="0.45">
      <c r="A52" s="5"/>
      <c r="B52" s="5"/>
      <c r="C52" s="5"/>
      <c r="D52" s="5"/>
      <c r="E52" s="4"/>
      <c r="F52" s="4"/>
      <c r="G52" s="4"/>
      <c r="H52" s="4"/>
      <c r="I52" s="4"/>
      <c r="J52" s="8"/>
      <c r="K52" s="8"/>
      <c r="L52" s="8"/>
      <c r="M52" s="8"/>
      <c r="N52" s="9"/>
      <c r="O52" s="9"/>
      <c r="P52" s="9"/>
      <c r="Q52" s="9"/>
      <c r="R52" s="124"/>
    </row>
    <row r="53" spans="1:18" ht="24" customHeight="1" x14ac:dyDescent="0.45">
      <c r="A53" s="5"/>
      <c r="B53" s="5"/>
      <c r="C53" s="5"/>
      <c r="D53" s="5"/>
      <c r="E53" s="4"/>
      <c r="F53" s="4"/>
      <c r="G53" s="4"/>
      <c r="H53" s="4"/>
      <c r="I53" s="4"/>
      <c r="J53" s="7"/>
      <c r="K53" s="7"/>
      <c r="L53" s="7"/>
      <c r="M53" s="7"/>
      <c r="N53" s="7"/>
      <c r="O53" s="7"/>
      <c r="P53" s="7"/>
      <c r="Q53" s="7"/>
      <c r="R53" s="124"/>
    </row>
    <row r="54" spans="1:18" ht="24" customHeight="1" x14ac:dyDescent="0.45">
      <c r="A54" s="5"/>
      <c r="B54" s="5"/>
      <c r="C54" s="5"/>
      <c r="D54" s="5"/>
      <c r="E54" s="4"/>
      <c r="F54" s="4"/>
      <c r="G54" s="4"/>
      <c r="H54" s="4"/>
      <c r="I54" s="4"/>
      <c r="J54" s="7"/>
      <c r="K54" s="7"/>
      <c r="L54" s="7"/>
      <c r="M54" s="7"/>
      <c r="N54" s="7"/>
      <c r="O54" s="7"/>
      <c r="P54" s="7"/>
      <c r="Q54" s="7"/>
      <c r="R54" s="124"/>
    </row>
    <row r="55" spans="1:18" ht="24" customHeight="1" x14ac:dyDescent="0.45">
      <c r="A55" s="5"/>
      <c r="B55" s="5"/>
      <c r="C55" s="5"/>
      <c r="D55" s="5"/>
      <c r="E55" s="4"/>
      <c r="F55" s="4"/>
      <c r="G55" s="4"/>
      <c r="H55" s="4"/>
      <c r="I55" s="4"/>
      <c r="J55" s="7"/>
      <c r="K55" s="7"/>
      <c r="L55" s="7"/>
      <c r="M55" s="7"/>
      <c r="N55" s="7"/>
      <c r="O55" s="7"/>
      <c r="P55" s="7"/>
      <c r="Q55" s="7"/>
      <c r="R55" s="124"/>
    </row>
    <row r="56" spans="1:18" ht="24" customHeight="1" x14ac:dyDescent="0.45">
      <c r="A56" s="5"/>
      <c r="B56" s="5"/>
      <c r="C56" s="5"/>
      <c r="D56" s="5"/>
      <c r="E56" s="4"/>
      <c r="F56" s="4"/>
      <c r="G56" s="7"/>
      <c r="H56" s="7"/>
      <c r="I56" s="4"/>
      <c r="J56" s="7"/>
      <c r="K56" s="7"/>
      <c r="L56" s="7"/>
      <c r="M56" s="7"/>
      <c r="N56" s="7"/>
      <c r="O56" s="7"/>
      <c r="P56" s="7"/>
      <c r="Q56" s="7"/>
      <c r="R56" s="124"/>
    </row>
    <row r="57" spans="1:18" ht="21.45" customHeight="1" x14ac:dyDescent="0.45">
      <c r="A57" s="5"/>
      <c r="B57" s="5"/>
      <c r="C57" s="5"/>
      <c r="D57" s="5"/>
      <c r="E57" s="4"/>
      <c r="F57" s="4"/>
      <c r="G57" s="4"/>
      <c r="H57" s="4"/>
      <c r="I57" s="4"/>
      <c r="J57" s="7"/>
      <c r="K57" s="7"/>
      <c r="L57" s="7"/>
      <c r="M57" s="7"/>
      <c r="N57" s="7"/>
      <c r="O57" s="7"/>
      <c r="P57" s="7"/>
      <c r="Q57" s="7"/>
      <c r="R57" s="124"/>
    </row>
    <row r="58" spans="1:18" ht="24" customHeight="1" x14ac:dyDescent="0.45">
      <c r="A58" s="5"/>
      <c r="B58" s="5"/>
      <c r="C58" s="5"/>
      <c r="D58" s="5"/>
      <c r="E58" s="4"/>
      <c r="F58" s="4"/>
      <c r="G58" s="4"/>
      <c r="H58" s="4"/>
      <c r="I58" s="4"/>
      <c r="J58" s="8"/>
      <c r="K58" s="8"/>
      <c r="L58" s="8"/>
      <c r="M58" s="8"/>
      <c r="N58" s="9"/>
      <c r="O58" s="9"/>
      <c r="P58" s="9"/>
      <c r="Q58" s="9"/>
      <c r="R58" s="124"/>
    </row>
    <row r="59" spans="1:18" ht="24" customHeight="1" x14ac:dyDescent="0.45">
      <c r="A59" s="5"/>
      <c r="B59" s="5"/>
      <c r="C59" s="5"/>
      <c r="D59" s="5"/>
      <c r="E59" s="4"/>
      <c r="F59" s="4"/>
      <c r="G59" s="7"/>
      <c r="H59" s="4"/>
      <c r="I59" s="4"/>
      <c r="J59" s="7"/>
      <c r="K59" s="7"/>
      <c r="L59" s="7"/>
      <c r="M59" s="7"/>
      <c r="N59" s="7"/>
      <c r="O59" s="7"/>
      <c r="P59" s="7"/>
      <c r="Q59" s="7"/>
      <c r="R59" s="124"/>
    </row>
    <row r="60" spans="1:18" ht="24" customHeight="1" x14ac:dyDescent="0.45">
      <c r="A60" s="5"/>
      <c r="B60" s="5"/>
      <c r="C60" s="5"/>
      <c r="D60" s="5"/>
      <c r="E60" s="4"/>
      <c r="F60" s="4"/>
      <c r="G60" s="4"/>
      <c r="H60" s="4"/>
      <c r="I60" s="4"/>
      <c r="J60" s="7"/>
      <c r="K60" s="7"/>
      <c r="L60" s="7"/>
      <c r="M60" s="7"/>
      <c r="N60" s="7"/>
      <c r="O60" s="7"/>
      <c r="P60" s="7"/>
      <c r="Q60" s="7"/>
      <c r="R60" s="124"/>
    </row>
    <row r="61" spans="1:18" ht="24" customHeight="1" x14ac:dyDescent="0.45">
      <c r="A61" s="5"/>
      <c r="B61" s="5"/>
      <c r="C61" s="5"/>
      <c r="D61" s="5"/>
      <c r="E61" s="4"/>
      <c r="F61" s="4"/>
      <c r="G61" s="4"/>
      <c r="H61" s="4"/>
      <c r="I61" s="4"/>
      <c r="J61" s="7"/>
      <c r="K61" s="7"/>
      <c r="L61" s="7"/>
      <c r="M61" s="7"/>
      <c r="N61" s="7"/>
      <c r="O61" s="7"/>
      <c r="P61" s="7"/>
      <c r="Q61" s="7"/>
      <c r="R61" s="124"/>
    </row>
    <row r="62" spans="1:18" ht="24" customHeight="1" x14ac:dyDescent="0.45">
      <c r="A62" s="5"/>
      <c r="B62" s="5"/>
      <c r="C62" s="5"/>
      <c r="D62" s="5"/>
      <c r="E62" s="4"/>
      <c r="F62" s="4"/>
      <c r="G62" s="4"/>
      <c r="H62" s="4"/>
      <c r="I62" s="4"/>
      <c r="J62" s="7"/>
      <c r="K62" s="7"/>
      <c r="L62" s="7"/>
      <c r="M62" s="7"/>
      <c r="N62" s="7"/>
      <c r="O62" s="7"/>
      <c r="P62" s="7"/>
      <c r="Q62" s="7"/>
      <c r="R62" s="124"/>
    </row>
    <row r="63" spans="1:18" ht="24" customHeight="1" x14ac:dyDescent="0.45">
      <c r="A63" s="5"/>
      <c r="B63" s="5"/>
      <c r="C63" s="5"/>
      <c r="D63" s="5"/>
      <c r="E63" s="4"/>
      <c r="F63" s="4"/>
      <c r="G63" s="4"/>
      <c r="H63" s="4"/>
      <c r="I63" s="4"/>
      <c r="J63" s="7"/>
      <c r="K63" s="7"/>
      <c r="L63" s="7"/>
      <c r="M63" s="7"/>
      <c r="N63" s="7"/>
      <c r="O63" s="7"/>
      <c r="P63" s="7"/>
      <c r="Q63" s="7"/>
      <c r="R63" s="124"/>
    </row>
    <row r="64" spans="1:18" ht="24" customHeight="1" x14ac:dyDescent="0.45">
      <c r="A64" s="5"/>
      <c r="B64" s="5"/>
      <c r="C64" s="5"/>
      <c r="D64" s="5"/>
      <c r="E64" s="7"/>
      <c r="F64" s="7"/>
      <c r="G64" s="7"/>
      <c r="H64" s="4"/>
      <c r="I64" s="4"/>
      <c r="J64" s="8"/>
      <c r="K64" s="8"/>
      <c r="L64" s="8"/>
      <c r="M64" s="8"/>
      <c r="N64" s="9"/>
      <c r="O64" s="9"/>
      <c r="P64" s="9"/>
      <c r="Q64" s="9"/>
      <c r="R64" s="124"/>
    </row>
    <row r="65" spans="1:18" ht="24" customHeight="1" x14ac:dyDescent="0.45">
      <c r="A65" s="5"/>
      <c r="B65" s="5"/>
      <c r="C65" s="5"/>
      <c r="D65" s="5"/>
      <c r="E65" s="4"/>
      <c r="F65" s="4"/>
      <c r="G65" s="4"/>
      <c r="H65" s="4"/>
      <c r="I65" s="4"/>
      <c r="J65" s="7"/>
      <c r="K65" s="7"/>
      <c r="L65" s="7"/>
      <c r="M65" s="7"/>
      <c r="N65" s="7"/>
      <c r="O65" s="7"/>
      <c r="P65" s="7"/>
      <c r="Q65" s="7"/>
      <c r="R65" s="124"/>
    </row>
    <row r="66" spans="1:18" ht="24" customHeight="1" x14ac:dyDescent="0.45">
      <c r="A66" s="5"/>
      <c r="B66" s="5"/>
      <c r="C66" s="5"/>
      <c r="D66" s="5"/>
      <c r="E66" s="4"/>
      <c r="F66" s="4"/>
      <c r="G66" s="4"/>
      <c r="H66" s="4"/>
      <c r="I66" s="4"/>
      <c r="J66" s="7"/>
      <c r="K66" s="7"/>
      <c r="L66" s="7"/>
      <c r="M66" s="7"/>
      <c r="N66" s="7"/>
      <c r="O66" s="7"/>
      <c r="P66" s="7"/>
      <c r="Q66" s="7"/>
      <c r="R66" s="124"/>
    </row>
    <row r="67" spans="1:18" ht="24" customHeight="1" x14ac:dyDescent="0.45">
      <c r="A67" s="5"/>
      <c r="B67" s="5"/>
      <c r="C67" s="5"/>
      <c r="D67" s="5"/>
      <c r="E67" s="4"/>
      <c r="F67" s="4"/>
      <c r="G67" s="4"/>
      <c r="H67" s="4"/>
      <c r="I67" s="4"/>
      <c r="J67" s="7"/>
      <c r="K67" s="7"/>
      <c r="L67" s="7"/>
      <c r="M67" s="7"/>
      <c r="N67" s="7"/>
      <c r="O67" s="7"/>
      <c r="P67" s="7"/>
      <c r="Q67" s="7"/>
      <c r="R67" s="124"/>
    </row>
    <row r="68" spans="1:18" ht="24" customHeight="1" x14ac:dyDescent="0.45">
      <c r="A68" s="5"/>
      <c r="B68" s="5"/>
      <c r="C68" s="5"/>
      <c r="D68" s="5"/>
      <c r="E68" s="4"/>
      <c r="F68" s="4"/>
      <c r="G68" s="4"/>
      <c r="H68" s="4"/>
      <c r="I68" s="4"/>
      <c r="J68" s="7"/>
      <c r="K68" s="7"/>
      <c r="L68" s="7"/>
      <c r="M68" s="7"/>
      <c r="N68" s="7"/>
      <c r="O68" s="7"/>
      <c r="P68" s="7"/>
      <c r="Q68" s="7"/>
      <c r="R68" s="124"/>
    </row>
    <row r="69" spans="1:18" ht="24" customHeight="1" x14ac:dyDescent="0.45">
      <c r="A69" s="5"/>
      <c r="B69" s="5"/>
      <c r="C69" s="5"/>
      <c r="D69" s="5"/>
      <c r="E69" s="4"/>
      <c r="F69" s="4"/>
      <c r="G69" s="4"/>
      <c r="H69" s="4"/>
      <c r="I69" s="4"/>
      <c r="J69" s="7"/>
      <c r="K69" s="7"/>
      <c r="L69" s="7"/>
      <c r="M69" s="7"/>
      <c r="N69" s="7"/>
      <c r="O69" s="7"/>
      <c r="P69" s="7"/>
      <c r="Q69" s="7"/>
      <c r="R69" s="124"/>
    </row>
    <row r="70" spans="1:18" ht="24" customHeight="1" x14ac:dyDescent="0.45">
      <c r="A70" s="5"/>
      <c r="B70" s="5"/>
      <c r="C70" s="5"/>
      <c r="D70" s="5"/>
      <c r="E70" s="4"/>
      <c r="F70" s="4"/>
      <c r="G70" s="4"/>
      <c r="H70" s="4"/>
      <c r="I70" s="4"/>
      <c r="J70" s="7"/>
      <c r="K70" s="7"/>
      <c r="L70" s="7"/>
      <c r="M70" s="7"/>
      <c r="N70" s="7"/>
      <c r="O70" s="7"/>
      <c r="P70" s="7"/>
      <c r="Q70" s="7"/>
      <c r="R70" s="124"/>
    </row>
    <row r="71" spans="1:18" ht="24" customHeight="1" x14ac:dyDescent="0.45">
      <c r="A71" s="5"/>
      <c r="B71" s="5"/>
      <c r="C71" s="5"/>
      <c r="D71" s="5"/>
      <c r="E71" s="4"/>
      <c r="F71" s="4"/>
      <c r="G71" s="4"/>
      <c r="H71" s="4"/>
      <c r="I71" s="4"/>
      <c r="J71" s="7"/>
      <c r="K71" s="7"/>
      <c r="L71" s="7"/>
      <c r="M71" s="7"/>
      <c r="N71" s="7"/>
      <c r="O71" s="7"/>
      <c r="P71" s="7"/>
      <c r="Q71" s="7"/>
      <c r="R71" s="124"/>
    </row>
    <row r="72" spans="1:18" ht="24" customHeight="1" x14ac:dyDescent="0.45">
      <c r="A72" s="5"/>
      <c r="B72" s="5"/>
      <c r="C72" s="5"/>
      <c r="D72" s="5"/>
      <c r="E72" s="4"/>
      <c r="F72" s="4"/>
      <c r="G72" s="4"/>
      <c r="H72" s="4"/>
      <c r="I72" s="4"/>
      <c r="J72" s="7"/>
      <c r="K72" s="7"/>
      <c r="L72" s="7"/>
      <c r="M72" s="7"/>
      <c r="N72" s="7"/>
      <c r="O72" s="7"/>
      <c r="P72" s="7"/>
      <c r="Q72" s="7"/>
      <c r="R72" s="124"/>
    </row>
    <row r="73" spans="1:18" ht="24" customHeight="1" x14ac:dyDescent="0.45">
      <c r="A73" s="5"/>
      <c r="B73" s="5"/>
      <c r="C73" s="5"/>
      <c r="D73" s="5"/>
      <c r="E73" s="4"/>
      <c r="F73" s="4"/>
      <c r="G73" s="7"/>
      <c r="H73" s="4"/>
      <c r="I73" s="4"/>
      <c r="J73" s="7"/>
      <c r="K73" s="7"/>
      <c r="L73" s="7"/>
      <c r="M73" s="7"/>
      <c r="N73" s="7"/>
      <c r="O73" s="7"/>
      <c r="P73" s="7"/>
      <c r="Q73" s="7"/>
      <c r="R73" s="124"/>
    </row>
    <row r="74" spans="1:18" ht="24" customHeight="1" x14ac:dyDescent="0.45">
      <c r="A74" s="5"/>
      <c r="B74" s="5"/>
      <c r="C74" s="5"/>
      <c r="D74" s="5"/>
      <c r="E74" s="4"/>
      <c r="F74" s="4"/>
      <c r="G74" s="4"/>
      <c r="H74" s="4"/>
      <c r="I74" s="4"/>
      <c r="J74" s="7"/>
      <c r="K74" s="7"/>
      <c r="L74" s="7"/>
      <c r="M74" s="7"/>
      <c r="N74" s="7"/>
      <c r="O74" s="7"/>
      <c r="P74" s="7"/>
      <c r="Q74" s="7"/>
      <c r="R74" s="124"/>
    </row>
    <row r="75" spans="1:18" ht="24" customHeight="1" x14ac:dyDescent="0.45">
      <c r="A75" s="5"/>
      <c r="B75" s="5"/>
      <c r="C75" s="5"/>
      <c r="D75" s="5"/>
      <c r="E75" s="4"/>
      <c r="F75" s="4"/>
      <c r="G75" s="4"/>
      <c r="H75" s="4"/>
      <c r="I75" s="4"/>
      <c r="J75" s="7"/>
      <c r="K75" s="7"/>
      <c r="L75" s="7"/>
      <c r="M75" s="7"/>
      <c r="N75" s="7"/>
      <c r="O75" s="7"/>
      <c r="P75" s="7"/>
      <c r="Q75" s="7"/>
      <c r="R75" s="124"/>
    </row>
    <row r="76" spans="1:18" ht="24" customHeight="1" x14ac:dyDescent="0.45">
      <c r="A76" s="5"/>
      <c r="B76" s="5"/>
      <c r="C76" s="5"/>
      <c r="D76" s="5"/>
      <c r="E76" s="4"/>
      <c r="F76" s="4"/>
      <c r="G76" s="4"/>
      <c r="H76" s="4"/>
      <c r="I76" s="4"/>
      <c r="J76" s="7"/>
      <c r="K76" s="7"/>
      <c r="L76" s="7"/>
      <c r="M76" s="7"/>
      <c r="N76" s="7"/>
      <c r="O76" s="7"/>
      <c r="P76" s="7"/>
      <c r="Q76" s="7"/>
      <c r="R76" s="124"/>
    </row>
    <row r="77" spans="1:18" ht="24" customHeight="1" x14ac:dyDescent="0.45">
      <c r="A77" s="5"/>
      <c r="B77" s="5"/>
      <c r="C77" s="5"/>
      <c r="D77" s="5"/>
      <c r="E77" s="4"/>
      <c r="F77" s="4"/>
      <c r="G77" s="7"/>
      <c r="H77" s="4"/>
      <c r="I77" s="4"/>
      <c r="J77" s="7"/>
      <c r="K77" s="7"/>
      <c r="L77" s="7"/>
      <c r="M77" s="7"/>
      <c r="N77" s="7"/>
      <c r="O77" s="7"/>
      <c r="P77" s="7"/>
      <c r="Q77" s="7"/>
      <c r="R77" s="124"/>
    </row>
    <row r="78" spans="1:18" ht="24" customHeight="1" x14ac:dyDescent="0.45">
      <c r="A78" s="5"/>
      <c r="B78" s="5"/>
      <c r="C78" s="5"/>
      <c r="D78" s="5"/>
      <c r="E78" s="4"/>
      <c r="F78" s="4"/>
      <c r="G78" s="4"/>
      <c r="H78" s="4"/>
      <c r="I78" s="4"/>
      <c r="J78" s="7"/>
      <c r="K78" s="7"/>
      <c r="L78" s="7"/>
      <c r="M78" s="7"/>
      <c r="N78" s="7"/>
      <c r="O78" s="7"/>
      <c r="P78" s="7"/>
      <c r="Q78" s="7"/>
      <c r="R78" s="124"/>
    </row>
    <row r="79" spans="1:18" ht="24" customHeight="1" x14ac:dyDescent="0.45">
      <c r="A79" s="5"/>
      <c r="B79" s="5"/>
      <c r="C79" s="5"/>
      <c r="D79" s="5"/>
      <c r="E79" s="4"/>
      <c r="F79" s="4"/>
      <c r="G79" s="7"/>
      <c r="H79" s="7"/>
      <c r="I79" s="4"/>
      <c r="J79" s="7"/>
      <c r="K79" s="7"/>
      <c r="L79" s="7"/>
      <c r="M79" s="7"/>
      <c r="N79" s="7"/>
      <c r="O79" s="7"/>
      <c r="P79" s="7"/>
      <c r="Q79" s="7"/>
      <c r="R79" s="124"/>
    </row>
    <row r="80" spans="1:18" ht="21.45" customHeight="1" x14ac:dyDescent="0.45">
      <c r="A80" s="5"/>
      <c r="B80" s="5"/>
      <c r="C80" s="5"/>
      <c r="D80" s="5"/>
      <c r="E80" s="4"/>
      <c r="F80" s="4"/>
      <c r="G80" s="4"/>
      <c r="H80" s="4"/>
      <c r="I80" s="4"/>
      <c r="J80" s="7"/>
      <c r="K80" s="7"/>
      <c r="L80" s="7"/>
      <c r="M80" s="7"/>
      <c r="N80" s="7"/>
      <c r="O80" s="7"/>
      <c r="P80" s="7"/>
      <c r="Q80" s="7"/>
      <c r="R80" s="124"/>
    </row>
    <row r="81" spans="1:18" ht="24" customHeight="1" x14ac:dyDescent="0.45">
      <c r="A81" s="5"/>
      <c r="B81" s="5"/>
      <c r="C81" s="5"/>
      <c r="D81" s="5"/>
      <c r="E81" s="4"/>
      <c r="F81" s="4"/>
      <c r="G81" s="4"/>
      <c r="H81" s="4"/>
      <c r="I81" s="4"/>
      <c r="J81" s="8"/>
      <c r="K81" s="8"/>
      <c r="L81" s="8"/>
      <c r="M81" s="8"/>
      <c r="N81" s="9"/>
      <c r="O81" s="9"/>
      <c r="P81" s="9"/>
      <c r="Q81" s="9"/>
      <c r="R81" s="124"/>
    </row>
    <row r="82" spans="1:18" ht="24" customHeight="1" x14ac:dyDescent="0.45">
      <c r="A82" s="5"/>
      <c r="B82" s="5"/>
      <c r="C82" s="5"/>
      <c r="D82" s="5"/>
      <c r="E82" s="4"/>
      <c r="F82" s="4"/>
      <c r="G82" s="4"/>
      <c r="H82" s="4"/>
      <c r="I82" s="4"/>
      <c r="J82" s="7"/>
      <c r="K82" s="7"/>
      <c r="L82" s="7"/>
      <c r="M82" s="7"/>
      <c r="N82" s="7"/>
      <c r="O82" s="7"/>
      <c r="P82" s="7"/>
      <c r="Q82" s="7"/>
      <c r="R82" s="124"/>
    </row>
    <row r="83" spans="1:18" ht="21.45" customHeight="1" x14ac:dyDescent="0.45">
      <c r="A83" s="5"/>
      <c r="B83" s="5"/>
      <c r="C83" s="5"/>
      <c r="D83" s="5"/>
      <c r="E83" s="4"/>
      <c r="F83" s="4"/>
      <c r="G83" s="4"/>
      <c r="H83" s="4"/>
      <c r="I83" s="4"/>
      <c r="J83" s="7"/>
      <c r="K83" s="7"/>
      <c r="L83" s="7"/>
      <c r="M83" s="7"/>
      <c r="N83" s="7"/>
      <c r="O83" s="7"/>
      <c r="P83" s="7"/>
      <c r="Q83" s="7"/>
      <c r="R83" s="124"/>
    </row>
    <row r="84" spans="1:18" ht="24" customHeight="1" x14ac:dyDescent="0.45">
      <c r="A84" s="5"/>
      <c r="B84" s="5"/>
      <c r="C84" s="5"/>
      <c r="D84" s="5"/>
      <c r="E84" s="7"/>
      <c r="F84" s="7"/>
      <c r="G84" s="4"/>
      <c r="H84" s="4"/>
      <c r="I84" s="4"/>
      <c r="J84" s="7"/>
      <c r="K84" s="7"/>
      <c r="L84" s="7"/>
      <c r="M84" s="7"/>
      <c r="N84" s="7"/>
      <c r="O84" s="7"/>
      <c r="P84" s="7"/>
      <c r="Q84" s="7"/>
      <c r="R84" s="124"/>
    </row>
    <row r="85" spans="1:18" ht="9" customHeight="1" x14ac:dyDescent="0.45">
      <c r="A85" s="5"/>
      <c r="B85" s="5"/>
      <c r="C85" s="5"/>
      <c r="D85" s="5"/>
      <c r="E85" s="7"/>
      <c r="F85" s="7"/>
      <c r="G85" s="4"/>
      <c r="H85" s="4"/>
      <c r="I85" s="4"/>
      <c r="J85" s="7"/>
      <c r="K85" s="7"/>
      <c r="L85" s="7"/>
      <c r="M85" s="7"/>
      <c r="N85" s="7"/>
      <c r="O85" s="7"/>
      <c r="P85" s="7"/>
      <c r="Q85" s="7"/>
      <c r="R85" s="124"/>
    </row>
    <row r="86" spans="1:18" ht="16.95" customHeight="1" x14ac:dyDescent="0.45">
      <c r="A86" s="124"/>
      <c r="B86" s="124"/>
      <c r="C86" s="124"/>
      <c r="D86" s="124"/>
      <c r="E86" s="4"/>
      <c r="F86" s="4"/>
      <c r="G86" s="4"/>
      <c r="H86" s="4"/>
      <c r="I86" s="4"/>
      <c r="J86" s="4"/>
      <c r="K86" s="4"/>
      <c r="L86" s="4"/>
      <c r="M86" s="4"/>
      <c r="N86" s="4"/>
      <c r="O86" s="4"/>
      <c r="P86" s="4"/>
      <c r="Q86" s="4"/>
      <c r="R86" s="124"/>
    </row>
    <row r="87" spans="1:18" ht="16.95" customHeight="1" x14ac:dyDescent="0.45">
      <c r="A87" s="124"/>
      <c r="B87" s="124"/>
      <c r="C87" s="124"/>
      <c r="D87" s="124"/>
      <c r="E87" s="4"/>
      <c r="F87" s="4"/>
      <c r="G87" s="4"/>
      <c r="H87" s="4"/>
      <c r="I87" s="4"/>
      <c r="J87" s="4"/>
      <c r="K87" s="4"/>
      <c r="L87" s="4"/>
      <c r="M87" s="4"/>
      <c r="N87" s="4"/>
      <c r="O87" s="4"/>
      <c r="P87" s="4"/>
      <c r="Q87" s="4"/>
      <c r="R87" s="124"/>
    </row>
    <row r="88" spans="1:18" ht="16.95" customHeight="1" x14ac:dyDescent="0.45">
      <c r="A88" s="124"/>
      <c r="B88" s="124"/>
      <c r="C88" s="124"/>
      <c r="D88" s="124"/>
      <c r="E88" s="4"/>
      <c r="F88" s="4"/>
      <c r="G88" s="4"/>
      <c r="H88" s="4"/>
      <c r="I88" s="4"/>
      <c r="J88" s="4"/>
      <c r="K88" s="4"/>
      <c r="L88" s="4"/>
      <c r="M88" s="4"/>
      <c r="N88" s="4"/>
      <c r="O88" s="4"/>
      <c r="P88" s="4"/>
      <c r="Q88" s="4"/>
      <c r="R88" s="124"/>
    </row>
    <row r="89" spans="1:18" ht="16.95" customHeight="1" x14ac:dyDescent="0.45">
      <c r="A89" s="124"/>
      <c r="B89" s="124"/>
      <c r="C89" s="124"/>
      <c r="D89" s="124"/>
      <c r="E89" s="4"/>
      <c r="F89" s="4"/>
      <c r="G89" s="4"/>
      <c r="H89" s="4"/>
      <c r="I89" s="4"/>
      <c r="J89" s="4"/>
      <c r="K89" s="4"/>
      <c r="L89" s="4"/>
      <c r="M89" s="4"/>
      <c r="N89" s="4"/>
      <c r="O89" s="4"/>
      <c r="P89" s="4"/>
      <c r="Q89" s="4"/>
      <c r="R89" s="124"/>
    </row>
  </sheetData>
  <mergeCells count="19">
    <mergeCell ref="E3:N5"/>
    <mergeCell ref="E41:N41"/>
    <mergeCell ref="E33:F33"/>
    <mergeCell ref="E32:F32"/>
    <mergeCell ref="E34:F34"/>
    <mergeCell ref="E35:F35"/>
    <mergeCell ref="E36:F36"/>
    <mergeCell ref="E37:F37"/>
    <mergeCell ref="E38:F38"/>
    <mergeCell ref="E39:F39"/>
    <mergeCell ref="E40:F40"/>
    <mergeCell ref="G32:J32"/>
    <mergeCell ref="K32:N32"/>
    <mergeCell ref="G38:G40"/>
    <mergeCell ref="H38:H40"/>
    <mergeCell ref="I38:I40"/>
    <mergeCell ref="L38:L40"/>
    <mergeCell ref="M38:M40"/>
    <mergeCell ref="N38:N40"/>
  </mergeCells>
  <phoneticPr fontId="1"/>
  <printOptions horizontalCentered="1"/>
  <pageMargins left="0.70866141732283472" right="0.70866141732283472" top="0.74803149606299213" bottom="0.74803149606299213" header="0.31496062992125984" footer="0.31496062992125984"/>
  <pageSetup paperSize="9" scale="71" orientation="landscape"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showGridLines="0" view="pageBreakPreview" zoomScale="60" workbookViewId="0"/>
  </sheetViews>
  <sheetFormatPr defaultColWidth="8.69921875" defaultRowHeight="13.8" x14ac:dyDescent="0.45"/>
  <cols>
    <col min="1" max="1" width="2.5" style="479" customWidth="1"/>
    <col min="2" max="2" width="4.19921875" style="479" customWidth="1"/>
    <col min="3" max="4" width="3.19921875" style="479" customWidth="1"/>
    <col min="5" max="5" width="62.19921875" style="479" customWidth="1"/>
    <col min="6" max="17" width="17.19921875" style="479" customWidth="1"/>
    <col min="18" max="18" width="2.19921875" style="479" customWidth="1"/>
    <col min="19" max="16384" width="8.69921875" style="479"/>
  </cols>
  <sheetData>
    <row r="1" spans="1:18" ht="45.45" customHeight="1" thickBot="1" x14ac:dyDescent="0.35">
      <c r="A1" s="188" t="s">
        <v>90</v>
      </c>
      <c r="B1" s="188"/>
      <c r="C1" s="188"/>
      <c r="D1" s="188"/>
      <c r="E1" s="188"/>
      <c r="F1" s="188"/>
      <c r="G1" s="188"/>
      <c r="H1" s="188"/>
      <c r="I1" s="477"/>
      <c r="J1" s="477"/>
      <c r="K1" s="477"/>
      <c r="L1" s="477"/>
      <c r="M1" s="477"/>
      <c r="N1" s="477"/>
      <c r="O1" s="477"/>
      <c r="P1" s="477"/>
      <c r="Q1" s="478" t="s">
        <v>138</v>
      </c>
      <c r="R1" s="477"/>
    </row>
    <row r="2" spans="1:18" ht="22.95" customHeight="1" thickBot="1" x14ac:dyDescent="0.5">
      <c r="A2" s="480"/>
      <c r="B2" s="162"/>
      <c r="C2" s="163"/>
      <c r="D2" s="163"/>
      <c r="E2" s="164"/>
      <c r="F2" s="1315" t="s">
        <v>299</v>
      </c>
      <c r="G2" s="1265"/>
      <c r="H2" s="1265"/>
      <c r="I2" s="1265"/>
      <c r="J2" s="1264"/>
      <c r="K2" s="1266"/>
      <c r="L2" s="1315" t="s">
        <v>300</v>
      </c>
      <c r="M2" s="1265"/>
      <c r="N2" s="1265"/>
      <c r="O2" s="1265"/>
      <c r="P2" s="1265"/>
      <c r="Q2" s="1270"/>
      <c r="R2" s="477"/>
    </row>
    <row r="3" spans="1:18" ht="22.95" customHeight="1" thickBot="1" x14ac:dyDescent="0.5">
      <c r="A3" s="480"/>
      <c r="B3" s="481"/>
      <c r="C3" s="480"/>
      <c r="D3" s="480"/>
      <c r="E3" s="482" t="s">
        <v>139</v>
      </c>
      <c r="F3" s="483" t="s">
        <v>292</v>
      </c>
      <c r="G3" s="642" t="s">
        <v>293</v>
      </c>
      <c r="H3" s="484" t="s">
        <v>294</v>
      </c>
      <c r="I3" s="484" t="s">
        <v>449</v>
      </c>
      <c r="J3" s="150" t="s">
        <v>295</v>
      </c>
      <c r="K3" s="533" t="s">
        <v>60</v>
      </c>
      <c r="L3" s="483" t="s">
        <v>292</v>
      </c>
      <c r="M3" s="723" t="s">
        <v>293</v>
      </c>
      <c r="N3" s="484" t="s">
        <v>294</v>
      </c>
      <c r="O3" s="484" t="s">
        <v>449</v>
      </c>
      <c r="P3" s="150" t="s">
        <v>295</v>
      </c>
      <c r="Q3" s="488" t="s">
        <v>60</v>
      </c>
      <c r="R3" s="477"/>
    </row>
    <row r="4" spans="1:18" ht="34.950000000000003" customHeight="1" x14ac:dyDescent="0.45">
      <c r="A4" s="480"/>
      <c r="B4" s="481"/>
      <c r="C4" s="162"/>
      <c r="D4" s="1429" t="s">
        <v>246</v>
      </c>
      <c r="E4" s="1430"/>
      <c r="F4" s="489">
        <v>106871</v>
      </c>
      <c r="G4" s="757">
        <v>87465</v>
      </c>
      <c r="H4" s="490">
        <v>60516</v>
      </c>
      <c r="I4" s="490">
        <v>254852</v>
      </c>
      <c r="J4" s="754">
        <v>97243</v>
      </c>
      <c r="K4" s="92">
        <v>352095</v>
      </c>
      <c r="L4" s="489">
        <v>247211</v>
      </c>
      <c r="M4" s="643">
        <v>402146</v>
      </c>
      <c r="N4" s="490">
        <v>189422</v>
      </c>
      <c r="O4" s="490">
        <v>838779</v>
      </c>
      <c r="P4" s="754"/>
      <c r="Q4" s="54"/>
      <c r="R4" s="477"/>
    </row>
    <row r="5" spans="1:18" ht="32.700000000000003" customHeight="1" x14ac:dyDescent="0.45">
      <c r="A5" s="480"/>
      <c r="B5" s="481"/>
      <c r="C5" s="481"/>
      <c r="D5" s="375"/>
      <c r="E5" s="191" t="s">
        <v>426</v>
      </c>
      <c r="F5" s="497" t="s">
        <v>5</v>
      </c>
      <c r="G5" s="668" t="s">
        <v>5</v>
      </c>
      <c r="H5" s="498" t="s">
        <v>5</v>
      </c>
      <c r="I5" s="498" t="s">
        <v>5</v>
      </c>
      <c r="J5" s="77" t="s">
        <v>5</v>
      </c>
      <c r="K5" s="21" t="s">
        <v>5</v>
      </c>
      <c r="L5" s="497" t="s">
        <v>5</v>
      </c>
      <c r="M5" s="761">
        <v>146682</v>
      </c>
      <c r="N5" s="1012" t="s">
        <v>434</v>
      </c>
      <c r="O5" s="1012">
        <v>146682</v>
      </c>
      <c r="P5" s="760"/>
      <c r="Q5" s="376"/>
      <c r="R5" s="477"/>
    </row>
    <row r="6" spans="1:18" ht="32.700000000000003" customHeight="1" x14ac:dyDescent="0.45">
      <c r="A6" s="480"/>
      <c r="B6" s="481"/>
      <c r="C6" s="481"/>
      <c r="D6" s="190"/>
      <c r="E6" s="191" t="s">
        <v>247</v>
      </c>
      <c r="F6" s="497">
        <v>106871</v>
      </c>
      <c r="G6" s="668">
        <v>87465</v>
      </c>
      <c r="H6" s="498">
        <v>56772</v>
      </c>
      <c r="I6" s="498">
        <v>251108</v>
      </c>
      <c r="J6" s="464">
        <v>94867</v>
      </c>
      <c r="K6" s="77">
        <v>345975</v>
      </c>
      <c r="L6" s="497">
        <v>245802</v>
      </c>
      <c r="M6" s="644">
        <v>258557</v>
      </c>
      <c r="N6" s="498">
        <v>188937</v>
      </c>
      <c r="O6" s="498">
        <v>693296</v>
      </c>
      <c r="P6" s="464"/>
      <c r="Q6" s="55"/>
      <c r="R6" s="477"/>
    </row>
    <row r="7" spans="1:18" ht="32.700000000000003" customHeight="1" x14ac:dyDescent="0.45">
      <c r="A7" s="480"/>
      <c r="B7" s="481"/>
      <c r="C7" s="481"/>
      <c r="D7" s="190"/>
      <c r="E7" s="191" t="s">
        <v>248</v>
      </c>
      <c r="F7" s="497" t="s">
        <v>5</v>
      </c>
      <c r="G7" s="668" t="s">
        <v>5</v>
      </c>
      <c r="H7" s="498">
        <v>3744</v>
      </c>
      <c r="I7" s="498">
        <v>3744</v>
      </c>
      <c r="J7" s="464">
        <v>2376</v>
      </c>
      <c r="K7" s="77">
        <v>6120</v>
      </c>
      <c r="L7" s="497">
        <v>1409</v>
      </c>
      <c r="M7" s="644">
        <v>1198</v>
      </c>
      <c r="N7" s="498">
        <v>485</v>
      </c>
      <c r="O7" s="498">
        <v>3092</v>
      </c>
      <c r="P7" s="464"/>
      <c r="Q7" s="55"/>
      <c r="R7" s="477"/>
    </row>
    <row r="8" spans="1:18" ht="32.700000000000003" customHeight="1" x14ac:dyDescent="0.45">
      <c r="A8" s="480"/>
      <c r="B8" s="481"/>
      <c r="C8" s="481"/>
      <c r="D8" s="166"/>
      <c r="E8" s="191" t="s">
        <v>394</v>
      </c>
      <c r="F8" s="497" t="s">
        <v>5</v>
      </c>
      <c r="G8" s="668" t="s">
        <v>5</v>
      </c>
      <c r="H8" s="498" t="s">
        <v>5</v>
      </c>
      <c r="I8" s="498" t="s">
        <v>5</v>
      </c>
      <c r="J8" s="77" t="s">
        <v>5</v>
      </c>
      <c r="K8" s="21" t="s">
        <v>5</v>
      </c>
      <c r="L8" s="497" t="s">
        <v>5</v>
      </c>
      <c r="M8" s="644">
        <v>-4291</v>
      </c>
      <c r="N8" s="498" t="s">
        <v>434</v>
      </c>
      <c r="O8" s="498">
        <v>-4291</v>
      </c>
      <c r="P8" s="464"/>
      <c r="Q8" s="55"/>
      <c r="R8" s="477"/>
    </row>
    <row r="9" spans="1:18" ht="34.950000000000003" customHeight="1" x14ac:dyDescent="0.45">
      <c r="A9" s="480"/>
      <c r="B9" s="481"/>
      <c r="C9" s="481"/>
      <c r="D9" s="1267" t="s">
        <v>249</v>
      </c>
      <c r="E9" s="1345"/>
      <c r="F9" s="497">
        <v>-1642</v>
      </c>
      <c r="G9" s="668">
        <v>-6456</v>
      </c>
      <c r="H9" s="498">
        <v>-10327</v>
      </c>
      <c r="I9" s="498">
        <v>-18425</v>
      </c>
      <c r="J9" s="464">
        <v>-30689</v>
      </c>
      <c r="K9" s="77">
        <v>-49114</v>
      </c>
      <c r="L9" s="497">
        <v>-7267</v>
      </c>
      <c r="M9" s="644">
        <v>-9656</v>
      </c>
      <c r="N9" s="498">
        <v>-13064</v>
      </c>
      <c r="O9" s="498">
        <v>-29987</v>
      </c>
      <c r="P9" s="464"/>
      <c r="Q9" s="55"/>
      <c r="R9" s="477"/>
    </row>
    <row r="10" spans="1:18" ht="34.950000000000003" customHeight="1" x14ac:dyDescent="0.45">
      <c r="A10" s="480"/>
      <c r="B10" s="481"/>
      <c r="C10" s="1282" t="s">
        <v>76</v>
      </c>
      <c r="D10" s="1345"/>
      <c r="E10" s="1345"/>
      <c r="F10" s="497">
        <v>105229</v>
      </c>
      <c r="G10" s="668">
        <v>81009</v>
      </c>
      <c r="H10" s="498">
        <v>50189</v>
      </c>
      <c r="I10" s="498">
        <v>236427</v>
      </c>
      <c r="J10" s="464">
        <v>66554</v>
      </c>
      <c r="K10" s="77">
        <v>302981</v>
      </c>
      <c r="L10" s="497">
        <v>239944</v>
      </c>
      <c r="M10" s="644">
        <v>392490</v>
      </c>
      <c r="N10" s="498">
        <v>176358</v>
      </c>
      <c r="O10" s="498">
        <v>808792</v>
      </c>
      <c r="P10" s="464"/>
      <c r="Q10" s="55"/>
      <c r="R10" s="477"/>
    </row>
    <row r="11" spans="1:18" ht="34.950000000000003" customHeight="1" x14ac:dyDescent="0.45">
      <c r="A11" s="480"/>
      <c r="B11" s="481"/>
      <c r="C11" s="1282" t="s">
        <v>250</v>
      </c>
      <c r="D11" s="1345"/>
      <c r="E11" s="1345"/>
      <c r="F11" s="497" t="s">
        <v>5</v>
      </c>
      <c r="G11" s="668" t="s">
        <v>5</v>
      </c>
      <c r="H11" s="498" t="s">
        <v>5</v>
      </c>
      <c r="I11" s="498" t="s">
        <v>5</v>
      </c>
      <c r="J11" s="464">
        <v>1</v>
      </c>
      <c r="K11" s="77">
        <v>1</v>
      </c>
      <c r="L11" s="497">
        <v>6</v>
      </c>
      <c r="M11" s="644">
        <v>25</v>
      </c>
      <c r="N11" s="498">
        <v>17</v>
      </c>
      <c r="O11" s="498">
        <v>48</v>
      </c>
      <c r="P11" s="464"/>
      <c r="Q11" s="55"/>
      <c r="R11" s="477"/>
    </row>
    <row r="12" spans="1:18" ht="34.950000000000003" customHeight="1" x14ac:dyDescent="0.45">
      <c r="A12" s="480"/>
      <c r="B12" s="481"/>
      <c r="C12" s="1421" t="s">
        <v>395</v>
      </c>
      <c r="D12" s="1422"/>
      <c r="E12" s="1423"/>
      <c r="F12" s="497"/>
      <c r="G12" s="668"/>
      <c r="H12" s="498"/>
      <c r="I12" s="498"/>
      <c r="J12" s="464"/>
      <c r="K12" s="77"/>
      <c r="L12" s="497"/>
      <c r="M12" s="762"/>
      <c r="N12" s="498"/>
      <c r="O12" s="498"/>
      <c r="P12" s="464"/>
      <c r="Q12" s="55"/>
      <c r="R12" s="477"/>
    </row>
    <row r="13" spans="1:18" ht="32.700000000000003" customHeight="1" x14ac:dyDescent="0.45">
      <c r="A13" s="480"/>
      <c r="B13" s="481"/>
      <c r="C13" s="976"/>
      <c r="D13" s="1424" t="s">
        <v>396</v>
      </c>
      <c r="E13" s="1345"/>
      <c r="F13" s="497">
        <v>-106871</v>
      </c>
      <c r="G13" s="668">
        <v>-87465</v>
      </c>
      <c r="H13" s="498">
        <v>-56772</v>
      </c>
      <c r="I13" s="498">
        <v>-251108</v>
      </c>
      <c r="J13" s="464">
        <v>-94867</v>
      </c>
      <c r="K13" s="77">
        <v>-345975</v>
      </c>
      <c r="L13" s="497">
        <v>-245802</v>
      </c>
      <c r="M13" s="644">
        <v>-258557</v>
      </c>
      <c r="N13" s="498">
        <v>-188937</v>
      </c>
      <c r="O13" s="498">
        <v>-693296</v>
      </c>
      <c r="P13" s="464"/>
      <c r="Q13" s="55"/>
      <c r="R13" s="477"/>
    </row>
    <row r="14" spans="1:18" ht="32.700000000000003" customHeight="1" x14ac:dyDescent="0.45">
      <c r="A14" s="480"/>
      <c r="B14" s="481"/>
      <c r="C14" s="385"/>
      <c r="D14" s="1425" t="s">
        <v>397</v>
      </c>
      <c r="E14" s="1426"/>
      <c r="F14" s="497" t="s">
        <v>5</v>
      </c>
      <c r="G14" s="668" t="s">
        <v>5</v>
      </c>
      <c r="H14" s="498" t="s">
        <v>5</v>
      </c>
      <c r="I14" s="498" t="s">
        <v>5</v>
      </c>
      <c r="J14" s="77" t="s">
        <v>5</v>
      </c>
      <c r="K14" s="21" t="s">
        <v>5</v>
      </c>
      <c r="L14" s="497" t="s">
        <v>5</v>
      </c>
      <c r="M14" s="762">
        <v>4291</v>
      </c>
      <c r="N14" s="465" t="s">
        <v>658</v>
      </c>
      <c r="O14" s="465">
        <v>4291</v>
      </c>
      <c r="P14" s="755"/>
      <c r="Q14" s="63"/>
      <c r="R14" s="477"/>
    </row>
    <row r="15" spans="1:18" ht="34.950000000000003" customHeight="1" x14ac:dyDescent="0.45">
      <c r="A15" s="480"/>
      <c r="B15" s="481"/>
      <c r="C15" s="1282" t="s">
        <v>251</v>
      </c>
      <c r="D15" s="1345"/>
      <c r="E15" s="1345"/>
      <c r="F15" s="62" t="s">
        <v>5</v>
      </c>
      <c r="G15" s="758" t="s">
        <v>5</v>
      </c>
      <c r="H15" s="465" t="s">
        <v>5</v>
      </c>
      <c r="I15" s="465" t="s">
        <v>5</v>
      </c>
      <c r="J15" s="755">
        <v>20502</v>
      </c>
      <c r="K15" s="119">
        <v>20502</v>
      </c>
      <c r="L15" s="62" t="s">
        <v>5</v>
      </c>
      <c r="M15" s="762" t="s">
        <v>5</v>
      </c>
      <c r="N15" s="465" t="s">
        <v>434</v>
      </c>
      <c r="O15" s="465" t="s">
        <v>434</v>
      </c>
      <c r="P15" s="755"/>
      <c r="Q15" s="63"/>
      <c r="R15" s="477"/>
    </row>
    <row r="16" spans="1:18" ht="34.950000000000003" customHeight="1" thickBot="1" x14ac:dyDescent="0.5">
      <c r="A16" s="480"/>
      <c r="B16" s="524"/>
      <c r="C16" s="1285" t="s">
        <v>301</v>
      </c>
      <c r="D16" s="1347"/>
      <c r="E16" s="1347"/>
      <c r="F16" s="32">
        <v>-1642</v>
      </c>
      <c r="G16" s="759">
        <v>-6456</v>
      </c>
      <c r="H16" s="437">
        <v>-6583</v>
      </c>
      <c r="I16" s="437">
        <v>-14681</v>
      </c>
      <c r="J16" s="756">
        <v>-7810</v>
      </c>
      <c r="K16" s="78">
        <v>-22491</v>
      </c>
      <c r="L16" s="32">
        <v>-5852</v>
      </c>
      <c r="M16" s="646">
        <v>138249</v>
      </c>
      <c r="N16" s="437">
        <v>-12562</v>
      </c>
      <c r="O16" s="437">
        <v>119835</v>
      </c>
      <c r="P16" s="756"/>
      <c r="Q16" s="56"/>
      <c r="R16" s="477"/>
    </row>
    <row r="17" spans="1:18" s="536" customFormat="1" ht="29.7" customHeight="1" x14ac:dyDescent="0.45">
      <c r="B17" s="1427"/>
      <c r="C17" s="1428"/>
      <c r="D17" s="1428"/>
      <c r="E17" s="1428"/>
      <c r="F17" s="1428"/>
      <c r="G17" s="1428"/>
      <c r="H17" s="1428"/>
      <c r="I17" s="1428"/>
      <c r="J17" s="1428"/>
      <c r="K17" s="1428"/>
      <c r="L17" s="1428"/>
      <c r="M17" s="1428"/>
      <c r="N17" s="1428"/>
      <c r="O17" s="1428"/>
      <c r="P17" s="1428"/>
      <c r="Q17" s="1428"/>
    </row>
    <row r="18" spans="1:18" ht="29.7" customHeight="1" x14ac:dyDescent="0.45">
      <c r="A18" s="477"/>
      <c r="B18" s="1245"/>
      <c r="C18" s="1246"/>
      <c r="D18" s="1246"/>
      <c r="E18" s="1246"/>
      <c r="F18" s="1246"/>
      <c r="G18" s="1246"/>
      <c r="H18" s="1246"/>
      <c r="I18" s="1246"/>
      <c r="J18" s="1246"/>
      <c r="K18" s="1246"/>
      <c r="L18" s="1246"/>
      <c r="M18" s="1246"/>
      <c r="N18" s="1246"/>
      <c r="O18" s="1246"/>
      <c r="P18" s="1246"/>
      <c r="Q18" s="1246"/>
      <c r="R18" s="477"/>
    </row>
    <row r="19" spans="1:18" s="536" customFormat="1" ht="30" customHeight="1" x14ac:dyDescent="0.45">
      <c r="B19" s="1387"/>
      <c r="C19" s="1387"/>
      <c r="D19" s="1387"/>
      <c r="E19" s="1387"/>
      <c r="F19" s="1387"/>
      <c r="G19" s="1387"/>
      <c r="H19" s="1387"/>
      <c r="I19" s="1387"/>
      <c r="J19" s="1387"/>
      <c r="K19" s="1387"/>
      <c r="L19" s="1387"/>
      <c r="M19" s="1387"/>
      <c r="N19" s="1387"/>
      <c r="O19" s="1387"/>
      <c r="P19" s="1387"/>
      <c r="Q19" s="1387"/>
      <c r="R19" s="1387"/>
    </row>
    <row r="20" spans="1:18" x14ac:dyDescent="0.45">
      <c r="R20" s="477"/>
    </row>
    <row r="30" spans="1:18" x14ac:dyDescent="0.45">
      <c r="P30" s="1121"/>
    </row>
  </sheetData>
  <mergeCells count="14">
    <mergeCell ref="C11:E11"/>
    <mergeCell ref="F2:K2"/>
    <mergeCell ref="L2:Q2"/>
    <mergeCell ref="D4:E4"/>
    <mergeCell ref="D9:E9"/>
    <mergeCell ref="C10:E10"/>
    <mergeCell ref="B18:Q18"/>
    <mergeCell ref="B19:R19"/>
    <mergeCell ref="C12:E12"/>
    <mergeCell ref="D13:E13"/>
    <mergeCell ref="D14:E14"/>
    <mergeCell ref="C15:E15"/>
    <mergeCell ref="C16:E16"/>
    <mergeCell ref="B17:Q17"/>
  </mergeCells>
  <phoneticPr fontId="1"/>
  <printOptions horizontalCentered="1"/>
  <pageMargins left="0.39370078740157483" right="0.39370078740157483" top="0.59055118110236227" bottom="0.39370078740157483" header="0.31496062992125984" footer="0.31496062992125984"/>
  <pageSetup paperSize="9" scale="45" orientation="landscape" r:id="rId1"/>
  <headerFooter differentFirst="1">
    <oddFooter>&amp;C&amp;"Arial,標準"&amp;15-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showGridLines="0" view="pageBreakPreview" zoomScale="60" workbookViewId="0"/>
  </sheetViews>
  <sheetFormatPr defaultColWidth="8.69921875" defaultRowHeight="13.8" x14ac:dyDescent="0.45"/>
  <cols>
    <col min="1" max="1" width="2.5" style="479" customWidth="1"/>
    <col min="2" max="3" width="2.19921875" style="479" customWidth="1"/>
    <col min="4" max="4" width="3.19921875" style="479" customWidth="1"/>
    <col min="5" max="5" width="71.69921875" style="479" customWidth="1"/>
    <col min="6" max="16" width="14.19921875" style="479" customWidth="1"/>
    <col min="17" max="17" width="17.19921875" style="479" customWidth="1"/>
    <col min="18" max="18" width="2.19921875" style="479" customWidth="1"/>
    <col min="19" max="16384" width="8.69921875" style="479"/>
  </cols>
  <sheetData>
    <row r="1" spans="1:18" ht="45.45" customHeight="1" thickBot="1" x14ac:dyDescent="0.35">
      <c r="A1" s="539" t="s">
        <v>435</v>
      </c>
      <c r="B1" s="539"/>
      <c r="C1" s="539"/>
      <c r="D1" s="539"/>
      <c r="E1" s="539"/>
      <c r="F1" s="539"/>
      <c r="G1" s="539"/>
      <c r="H1" s="539"/>
      <c r="I1" s="540"/>
      <c r="J1" s="540"/>
      <c r="K1" s="536"/>
      <c r="L1" s="477"/>
      <c r="M1" s="477"/>
      <c r="N1" s="477"/>
      <c r="O1" s="477"/>
      <c r="P1" s="477"/>
      <c r="Q1" s="478" t="s">
        <v>138</v>
      </c>
      <c r="R1" s="477"/>
    </row>
    <row r="2" spans="1:18" ht="22.95" customHeight="1" thickBot="1" x14ac:dyDescent="0.5">
      <c r="A2" s="480"/>
      <c r="B2" s="1335" t="s">
        <v>347</v>
      </c>
      <c r="C2" s="1336"/>
      <c r="D2" s="1336"/>
      <c r="E2" s="1337"/>
      <c r="F2" s="1315" t="s">
        <v>271</v>
      </c>
      <c r="G2" s="1265"/>
      <c r="H2" s="1265"/>
      <c r="I2" s="1265"/>
      <c r="J2" s="1264"/>
      <c r="K2" s="1266"/>
      <c r="L2" s="1315" t="s">
        <v>268</v>
      </c>
      <c r="M2" s="1265"/>
      <c r="N2" s="1265"/>
      <c r="O2" s="1265"/>
      <c r="P2" s="1265"/>
      <c r="Q2" s="1270"/>
      <c r="R2" s="477"/>
    </row>
    <row r="3" spans="1:18" ht="22.95" customHeight="1" thickBot="1" x14ac:dyDescent="0.5">
      <c r="A3" s="480"/>
      <c r="B3" s="481"/>
      <c r="C3" s="480"/>
      <c r="D3" s="480"/>
      <c r="E3" s="482" t="s">
        <v>139</v>
      </c>
      <c r="F3" s="483" t="s">
        <v>292</v>
      </c>
      <c r="G3" s="642" t="s">
        <v>293</v>
      </c>
      <c r="H3" s="485" t="s">
        <v>294</v>
      </c>
      <c r="I3" s="485" t="s">
        <v>449</v>
      </c>
      <c r="J3" s="714" t="s">
        <v>295</v>
      </c>
      <c r="K3" s="486" t="s">
        <v>60</v>
      </c>
      <c r="L3" s="487" t="s">
        <v>292</v>
      </c>
      <c r="M3" s="723" t="s">
        <v>293</v>
      </c>
      <c r="N3" s="484" t="s">
        <v>294</v>
      </c>
      <c r="O3" s="485" t="s">
        <v>449</v>
      </c>
      <c r="P3" s="150" t="s">
        <v>295</v>
      </c>
      <c r="Q3" s="488" t="s">
        <v>60</v>
      </c>
      <c r="R3" s="477"/>
    </row>
    <row r="4" spans="1:18" ht="25.2" customHeight="1" x14ac:dyDescent="0.45">
      <c r="A4" s="480"/>
      <c r="B4" s="481"/>
      <c r="C4" s="480"/>
      <c r="D4" s="1271" t="s">
        <v>59</v>
      </c>
      <c r="E4" s="1272"/>
      <c r="F4" s="489">
        <v>209383</v>
      </c>
      <c r="G4" s="757">
        <v>211981</v>
      </c>
      <c r="H4" s="491">
        <v>224042</v>
      </c>
      <c r="I4" s="491">
        <v>645406</v>
      </c>
      <c r="J4" s="720">
        <v>230692</v>
      </c>
      <c r="K4" s="492">
        <v>876098</v>
      </c>
      <c r="L4" s="493">
        <v>226136</v>
      </c>
      <c r="M4" s="643">
        <v>227504</v>
      </c>
      <c r="N4" s="381">
        <v>249231</v>
      </c>
      <c r="O4" s="381">
        <v>702871</v>
      </c>
      <c r="P4" s="660"/>
      <c r="Q4" s="496"/>
      <c r="R4" s="477"/>
    </row>
    <row r="5" spans="1:18" ht="25.2" customHeight="1" x14ac:dyDescent="0.45">
      <c r="A5" s="480"/>
      <c r="B5" s="481"/>
      <c r="C5" s="480"/>
      <c r="D5" s="1330" t="s">
        <v>76</v>
      </c>
      <c r="E5" s="1331"/>
      <c r="F5" s="497">
        <v>50904</v>
      </c>
      <c r="G5" s="668">
        <v>40337</v>
      </c>
      <c r="H5" s="499">
        <v>49245</v>
      </c>
      <c r="I5" s="499">
        <v>140486</v>
      </c>
      <c r="J5" s="721">
        <v>35800</v>
      </c>
      <c r="K5" s="500">
        <v>176286</v>
      </c>
      <c r="L5" s="501">
        <v>38750</v>
      </c>
      <c r="M5" s="644">
        <v>38979</v>
      </c>
      <c r="N5" s="379">
        <v>37599</v>
      </c>
      <c r="O5" s="379">
        <v>115328</v>
      </c>
      <c r="P5" s="661"/>
      <c r="Q5" s="504"/>
      <c r="R5" s="477"/>
    </row>
    <row r="6" spans="1:18" ht="25.2" customHeight="1" x14ac:dyDescent="0.45">
      <c r="A6" s="480"/>
      <c r="B6" s="481"/>
      <c r="C6" s="480"/>
      <c r="D6" s="505"/>
      <c r="E6" s="506" t="s">
        <v>77</v>
      </c>
      <c r="F6" s="507">
        <v>0.24299999999999999</v>
      </c>
      <c r="G6" s="765">
        <v>0.19</v>
      </c>
      <c r="H6" s="509">
        <v>0.22</v>
      </c>
      <c r="I6" s="509">
        <v>0.218</v>
      </c>
      <c r="J6" s="763">
        <v>0.155</v>
      </c>
      <c r="K6" s="510">
        <v>0.20100000000000001</v>
      </c>
      <c r="L6" s="511">
        <v>0.17100000000000001</v>
      </c>
      <c r="M6" s="645">
        <v>0.17100000000000001</v>
      </c>
      <c r="N6" s="441">
        <v>0.151</v>
      </c>
      <c r="O6" s="441">
        <v>0.16400000000000001</v>
      </c>
      <c r="P6" s="662"/>
      <c r="Q6" s="513"/>
      <c r="R6" s="477"/>
    </row>
    <row r="7" spans="1:18" ht="25.2" customHeight="1" x14ac:dyDescent="0.45">
      <c r="A7" s="480"/>
      <c r="B7" s="481"/>
      <c r="C7" s="480"/>
      <c r="D7" s="1282" t="s">
        <v>78</v>
      </c>
      <c r="E7" s="1268"/>
      <c r="F7" s="497">
        <v>9647</v>
      </c>
      <c r="G7" s="668">
        <v>10443</v>
      </c>
      <c r="H7" s="499">
        <v>10780</v>
      </c>
      <c r="I7" s="499">
        <v>30870</v>
      </c>
      <c r="J7" s="721">
        <v>12852</v>
      </c>
      <c r="K7" s="500">
        <v>43722</v>
      </c>
      <c r="L7" s="501">
        <v>12441</v>
      </c>
      <c r="M7" s="644">
        <v>13753</v>
      </c>
      <c r="N7" s="379">
        <v>14299</v>
      </c>
      <c r="O7" s="379">
        <v>40493</v>
      </c>
      <c r="P7" s="661"/>
      <c r="Q7" s="504"/>
      <c r="R7" s="477"/>
    </row>
    <row r="8" spans="1:18" ht="29.7" customHeight="1" x14ac:dyDescent="0.45">
      <c r="A8" s="480"/>
      <c r="B8" s="481"/>
      <c r="C8" s="480"/>
      <c r="D8" s="1282" t="s">
        <v>240</v>
      </c>
      <c r="E8" s="1345"/>
      <c r="F8" s="497" t="s">
        <v>5</v>
      </c>
      <c r="G8" s="668" t="s">
        <v>5</v>
      </c>
      <c r="H8" s="502" t="s">
        <v>5</v>
      </c>
      <c r="I8" s="502" t="s">
        <v>5</v>
      </c>
      <c r="J8" s="721">
        <v>-372</v>
      </c>
      <c r="K8" s="500">
        <v>-372</v>
      </c>
      <c r="L8" s="501" t="s">
        <v>5</v>
      </c>
      <c r="M8" s="768" t="s">
        <v>434</v>
      </c>
      <c r="N8" s="467" t="s">
        <v>434</v>
      </c>
      <c r="O8" s="498" t="s">
        <v>434</v>
      </c>
      <c r="P8" s="661"/>
      <c r="Q8" s="504"/>
      <c r="R8" s="477"/>
    </row>
    <row r="9" spans="1:18" ht="25.2" customHeight="1" x14ac:dyDescent="0.45">
      <c r="A9" s="480"/>
      <c r="B9" s="481"/>
      <c r="C9" s="480"/>
      <c r="D9" s="1282" t="s">
        <v>251</v>
      </c>
      <c r="E9" s="1268"/>
      <c r="F9" s="497">
        <v>-4929</v>
      </c>
      <c r="G9" s="668" t="s">
        <v>5</v>
      </c>
      <c r="H9" s="499">
        <v>-2967</v>
      </c>
      <c r="I9" s="499">
        <v>-7896</v>
      </c>
      <c r="J9" s="721">
        <v>-1796</v>
      </c>
      <c r="K9" s="500">
        <v>-9692</v>
      </c>
      <c r="L9" s="501" t="s">
        <v>434</v>
      </c>
      <c r="M9" s="768">
        <v>-3751</v>
      </c>
      <c r="N9" s="467" t="s">
        <v>434</v>
      </c>
      <c r="O9" s="379">
        <v>-3751</v>
      </c>
      <c r="P9" s="661"/>
      <c r="Q9" s="504"/>
      <c r="R9" s="477"/>
    </row>
    <row r="10" spans="1:18" ht="25.2" customHeight="1" x14ac:dyDescent="0.45">
      <c r="A10" s="480"/>
      <c r="B10" s="481"/>
      <c r="C10" s="480"/>
      <c r="D10" s="1330" t="s">
        <v>228</v>
      </c>
      <c r="E10" s="1331"/>
      <c r="F10" s="497">
        <v>55622</v>
      </c>
      <c r="G10" s="668">
        <v>50780</v>
      </c>
      <c r="H10" s="499">
        <v>57058</v>
      </c>
      <c r="I10" s="499">
        <v>163460</v>
      </c>
      <c r="J10" s="721">
        <v>46484</v>
      </c>
      <c r="K10" s="500">
        <v>209944</v>
      </c>
      <c r="L10" s="501">
        <v>51191</v>
      </c>
      <c r="M10" s="768">
        <v>48981</v>
      </c>
      <c r="N10" s="466">
        <v>51898</v>
      </c>
      <c r="O10" s="379">
        <v>152070</v>
      </c>
      <c r="P10" s="661"/>
      <c r="Q10" s="504"/>
      <c r="R10" s="477"/>
    </row>
    <row r="11" spans="1:18" ht="25.2" customHeight="1" thickBot="1" x14ac:dyDescent="0.5">
      <c r="A11" s="480"/>
      <c r="B11" s="481"/>
      <c r="C11" s="480"/>
      <c r="D11" s="514"/>
      <c r="E11" s="515" t="s">
        <v>229</v>
      </c>
      <c r="F11" s="516">
        <v>0.26600000000000001</v>
      </c>
      <c r="G11" s="766">
        <v>0.24</v>
      </c>
      <c r="H11" s="518">
        <v>0.255</v>
      </c>
      <c r="I11" s="518">
        <v>0.253</v>
      </c>
      <c r="J11" s="764">
        <v>0.20100000000000001</v>
      </c>
      <c r="K11" s="519">
        <v>0.24</v>
      </c>
      <c r="L11" s="520">
        <v>0.22600000000000001</v>
      </c>
      <c r="M11" s="648">
        <v>0.215</v>
      </c>
      <c r="N11" s="442">
        <v>0.20799999999999999</v>
      </c>
      <c r="O11" s="442">
        <v>0.216</v>
      </c>
      <c r="P11" s="663"/>
      <c r="Q11" s="523"/>
      <c r="R11" s="477"/>
    </row>
    <row r="12" spans="1:18" ht="25.2" customHeight="1" thickTop="1" thickBot="1" x14ac:dyDescent="0.5">
      <c r="A12" s="480"/>
      <c r="B12" s="524"/>
      <c r="C12" s="525"/>
      <c r="D12" s="1395" t="s">
        <v>252</v>
      </c>
      <c r="E12" s="1396"/>
      <c r="F12" s="526">
        <v>19434</v>
      </c>
      <c r="G12" s="767">
        <v>24752</v>
      </c>
      <c r="H12" s="527">
        <v>19908</v>
      </c>
      <c r="I12" s="527">
        <v>64094</v>
      </c>
      <c r="J12" s="664">
        <v>23836</v>
      </c>
      <c r="K12" s="528">
        <v>87930</v>
      </c>
      <c r="L12" s="529">
        <v>23165</v>
      </c>
      <c r="M12" s="724">
        <v>21526</v>
      </c>
      <c r="N12" s="383">
        <v>17692</v>
      </c>
      <c r="O12" s="383">
        <v>62383</v>
      </c>
      <c r="P12" s="670"/>
      <c r="Q12" s="532"/>
      <c r="R12" s="477"/>
    </row>
    <row r="13" spans="1:18" ht="6.45" customHeight="1" x14ac:dyDescent="0.45">
      <c r="A13" s="477"/>
      <c r="B13" s="477"/>
      <c r="C13" s="477"/>
      <c r="D13" s="477"/>
      <c r="E13" s="477"/>
      <c r="F13" s="477"/>
      <c r="G13" s="477"/>
      <c r="H13" s="477"/>
      <c r="I13" s="477"/>
      <c r="J13" s="477"/>
      <c r="K13" s="477"/>
      <c r="L13" s="477"/>
      <c r="M13" s="477"/>
      <c r="N13" s="477"/>
      <c r="O13" s="477"/>
      <c r="P13" s="477"/>
      <c r="Q13" s="477"/>
      <c r="R13" s="477"/>
    </row>
    <row r="14" spans="1:18" ht="30" customHeight="1" x14ac:dyDescent="0.45">
      <c r="A14" s="477"/>
      <c r="B14" s="1388"/>
      <c r="C14" s="1388"/>
      <c r="D14" s="1388"/>
      <c r="E14" s="1388"/>
      <c r="F14" s="1388"/>
      <c r="G14" s="1388"/>
      <c r="H14" s="980"/>
      <c r="I14" s="477"/>
      <c r="J14" s="477"/>
      <c r="K14" s="477"/>
      <c r="L14" s="477"/>
      <c r="M14" s="477"/>
      <c r="N14" s="477"/>
      <c r="O14" s="477"/>
      <c r="P14" s="477"/>
      <c r="Q14" s="477"/>
      <c r="R14" s="477"/>
    </row>
    <row r="15" spans="1:18" ht="9" customHeight="1" thickBot="1" x14ac:dyDescent="0.5">
      <c r="A15" s="477"/>
      <c r="B15" s="477"/>
      <c r="C15" s="477"/>
      <c r="D15" s="477"/>
      <c r="E15" s="477"/>
      <c r="F15" s="477"/>
      <c r="G15" s="477"/>
      <c r="H15" s="477"/>
      <c r="I15" s="477"/>
      <c r="J15" s="477"/>
      <c r="K15" s="477"/>
      <c r="L15" s="477"/>
      <c r="M15" s="477"/>
      <c r="N15" s="477"/>
      <c r="O15" s="477"/>
      <c r="P15" s="477"/>
      <c r="Q15" s="477"/>
      <c r="R15" s="477"/>
    </row>
    <row r="16" spans="1:18" ht="22.95" customHeight="1" thickBot="1" x14ac:dyDescent="0.5">
      <c r="A16" s="480"/>
      <c r="B16" s="1335" t="s">
        <v>348</v>
      </c>
      <c r="C16" s="1336"/>
      <c r="D16" s="1336"/>
      <c r="E16" s="1337"/>
      <c r="F16" s="1315" t="s">
        <v>271</v>
      </c>
      <c r="G16" s="1265"/>
      <c r="H16" s="1265"/>
      <c r="I16" s="1264"/>
      <c r="J16" s="1264"/>
      <c r="K16" s="1266"/>
      <c r="L16" s="1315" t="s">
        <v>268</v>
      </c>
      <c r="M16" s="1265"/>
      <c r="N16" s="1265"/>
      <c r="O16" s="1265"/>
      <c r="P16" s="1265"/>
      <c r="Q16" s="1270"/>
      <c r="R16" s="477"/>
    </row>
    <row r="17" spans="1:18" ht="22.95" customHeight="1" thickBot="1" x14ac:dyDescent="0.5">
      <c r="A17" s="480"/>
      <c r="B17" s="481"/>
      <c r="C17" s="480"/>
      <c r="D17" s="480"/>
      <c r="E17" s="482" t="s">
        <v>139</v>
      </c>
      <c r="F17" s="483" t="s">
        <v>292</v>
      </c>
      <c r="G17" s="723" t="s">
        <v>293</v>
      </c>
      <c r="H17" s="484" t="s">
        <v>294</v>
      </c>
      <c r="I17" s="485" t="s">
        <v>449</v>
      </c>
      <c r="J17" s="150" t="s">
        <v>295</v>
      </c>
      <c r="K17" s="533" t="s">
        <v>60</v>
      </c>
      <c r="L17" s="483" t="s">
        <v>292</v>
      </c>
      <c r="M17" s="723" t="s">
        <v>293</v>
      </c>
      <c r="N17" s="484" t="s">
        <v>294</v>
      </c>
      <c r="O17" s="485" t="s">
        <v>449</v>
      </c>
      <c r="P17" s="150" t="s">
        <v>295</v>
      </c>
      <c r="Q17" s="488" t="s">
        <v>60</v>
      </c>
      <c r="R17" s="477"/>
    </row>
    <row r="18" spans="1:18" ht="25.2" customHeight="1" x14ac:dyDescent="0.45">
      <c r="A18" s="480"/>
      <c r="B18" s="481"/>
      <c r="C18" s="480"/>
      <c r="D18" s="1271" t="s">
        <v>59</v>
      </c>
      <c r="E18" s="1272"/>
      <c r="F18" s="489">
        <v>220128</v>
      </c>
      <c r="G18" s="643">
        <v>264712</v>
      </c>
      <c r="H18" s="381">
        <v>298829</v>
      </c>
      <c r="I18" s="381">
        <v>783669</v>
      </c>
      <c r="J18" s="660">
        <v>291351</v>
      </c>
      <c r="K18" s="495">
        <v>1075020</v>
      </c>
      <c r="L18" s="489">
        <v>253828</v>
      </c>
      <c r="M18" s="643">
        <v>271173</v>
      </c>
      <c r="N18" s="1199">
        <v>287470</v>
      </c>
      <c r="O18" s="1199">
        <v>812471</v>
      </c>
      <c r="P18" s="660"/>
      <c r="Q18" s="496"/>
      <c r="R18" s="477"/>
    </row>
    <row r="19" spans="1:18" ht="25.2" customHeight="1" x14ac:dyDescent="0.45">
      <c r="A19" s="480"/>
      <c r="B19" s="481"/>
      <c r="C19" s="480"/>
      <c r="D19" s="1330" t="s">
        <v>76</v>
      </c>
      <c r="E19" s="1331"/>
      <c r="F19" s="497">
        <v>-1328</v>
      </c>
      <c r="G19" s="644">
        <v>960</v>
      </c>
      <c r="H19" s="379">
        <v>-51761</v>
      </c>
      <c r="I19" s="379">
        <v>-52129</v>
      </c>
      <c r="J19" s="661">
        <v>7495</v>
      </c>
      <c r="K19" s="503">
        <v>-44634</v>
      </c>
      <c r="L19" s="497">
        <v>-5345</v>
      </c>
      <c r="M19" s="644">
        <v>-3528</v>
      </c>
      <c r="N19" s="1198">
        <v>-349</v>
      </c>
      <c r="O19" s="1198">
        <v>-9222</v>
      </c>
      <c r="P19" s="661"/>
      <c r="Q19" s="504"/>
      <c r="R19" s="477"/>
    </row>
    <row r="20" spans="1:18" ht="25.2" customHeight="1" x14ac:dyDescent="0.45">
      <c r="A20" s="480"/>
      <c r="B20" s="481"/>
      <c r="C20" s="480"/>
      <c r="D20" s="505"/>
      <c r="E20" s="506" t="s">
        <v>77</v>
      </c>
      <c r="F20" s="507" t="s">
        <v>5</v>
      </c>
      <c r="G20" s="645">
        <v>4.0000000000000001E-3</v>
      </c>
      <c r="H20" s="508" t="s">
        <v>5</v>
      </c>
      <c r="I20" s="508" t="s">
        <v>5</v>
      </c>
      <c r="J20" s="662">
        <v>2.5999999999999999E-2</v>
      </c>
      <c r="K20" s="534" t="s">
        <v>5</v>
      </c>
      <c r="L20" s="507" t="s">
        <v>5</v>
      </c>
      <c r="M20" s="645" t="s">
        <v>5</v>
      </c>
      <c r="N20" s="1205" t="s">
        <v>5</v>
      </c>
      <c r="O20" s="1205" t="s">
        <v>5</v>
      </c>
      <c r="P20" s="662"/>
      <c r="Q20" s="535"/>
      <c r="R20" s="477"/>
    </row>
    <row r="21" spans="1:18" ht="25.2" customHeight="1" x14ac:dyDescent="0.45">
      <c r="A21" s="480"/>
      <c r="B21" s="481"/>
      <c r="C21" s="480"/>
      <c r="D21" s="1282" t="s">
        <v>78</v>
      </c>
      <c r="E21" s="1268"/>
      <c r="F21" s="497">
        <v>1486</v>
      </c>
      <c r="G21" s="644">
        <v>1528</v>
      </c>
      <c r="H21" s="379">
        <v>1435</v>
      </c>
      <c r="I21" s="379">
        <v>4449</v>
      </c>
      <c r="J21" s="661">
        <v>1164</v>
      </c>
      <c r="K21" s="503">
        <v>5613</v>
      </c>
      <c r="L21" s="497">
        <v>1179</v>
      </c>
      <c r="M21" s="644">
        <v>1380</v>
      </c>
      <c r="N21" s="1198">
        <v>2432</v>
      </c>
      <c r="O21" s="1198">
        <v>4991</v>
      </c>
      <c r="P21" s="661"/>
      <c r="Q21" s="504"/>
      <c r="R21" s="477"/>
    </row>
    <row r="22" spans="1:18" ht="25.2" customHeight="1" x14ac:dyDescent="0.45">
      <c r="A22" s="480"/>
      <c r="B22" s="481"/>
      <c r="C22" s="480"/>
      <c r="D22" s="1282" t="s">
        <v>251</v>
      </c>
      <c r="E22" s="1268"/>
      <c r="F22" s="497" t="s">
        <v>5</v>
      </c>
      <c r="G22" s="644" t="s">
        <v>5</v>
      </c>
      <c r="H22" s="379">
        <v>50497</v>
      </c>
      <c r="I22" s="379">
        <v>50497</v>
      </c>
      <c r="J22" s="464" t="s">
        <v>5</v>
      </c>
      <c r="K22" s="503">
        <v>50497</v>
      </c>
      <c r="L22" s="497" t="s">
        <v>5</v>
      </c>
      <c r="M22" s="645" t="s">
        <v>5</v>
      </c>
      <c r="N22" s="1205" t="s">
        <v>5</v>
      </c>
      <c r="O22" s="1205" t="s">
        <v>5</v>
      </c>
      <c r="P22" s="464"/>
      <c r="Q22" s="504"/>
      <c r="R22" s="477"/>
    </row>
    <row r="23" spans="1:18" ht="25.2" customHeight="1" x14ac:dyDescent="0.45">
      <c r="A23" s="480"/>
      <c r="B23" s="481"/>
      <c r="C23" s="480"/>
      <c r="D23" s="1330" t="s">
        <v>228</v>
      </c>
      <c r="E23" s="1331"/>
      <c r="F23" s="497">
        <v>158</v>
      </c>
      <c r="G23" s="644">
        <v>2488</v>
      </c>
      <c r="H23" s="379">
        <v>171</v>
      </c>
      <c r="I23" s="379">
        <v>2817</v>
      </c>
      <c r="J23" s="661">
        <v>8659</v>
      </c>
      <c r="K23" s="503">
        <v>11476</v>
      </c>
      <c r="L23" s="497">
        <v>-4166</v>
      </c>
      <c r="M23" s="644">
        <v>-2148</v>
      </c>
      <c r="N23" s="1198">
        <v>2083</v>
      </c>
      <c r="O23" s="1198">
        <v>-4231</v>
      </c>
      <c r="P23" s="661"/>
      <c r="Q23" s="504"/>
      <c r="R23" s="477"/>
    </row>
    <row r="24" spans="1:18" ht="25.2" customHeight="1" thickBot="1" x14ac:dyDescent="0.5">
      <c r="A24" s="480"/>
      <c r="B24" s="481"/>
      <c r="C24" s="480"/>
      <c r="D24" s="514"/>
      <c r="E24" s="515" t="s">
        <v>229</v>
      </c>
      <c r="F24" s="516">
        <v>1E-3</v>
      </c>
      <c r="G24" s="648">
        <v>8.9999999999999993E-3</v>
      </c>
      <c r="H24" s="442">
        <v>1E-3</v>
      </c>
      <c r="I24" s="442">
        <v>4.0000000000000001E-3</v>
      </c>
      <c r="J24" s="663">
        <v>0.03</v>
      </c>
      <c r="K24" s="522">
        <v>1.0999999999999999E-2</v>
      </c>
      <c r="L24" s="516" t="s">
        <v>5</v>
      </c>
      <c r="M24" s="648" t="s">
        <v>5</v>
      </c>
      <c r="N24" s="1206">
        <v>7.0000000000000001E-3</v>
      </c>
      <c r="O24" s="1206" t="s">
        <v>5</v>
      </c>
      <c r="P24" s="663"/>
      <c r="Q24" s="523"/>
      <c r="R24" s="477"/>
    </row>
    <row r="25" spans="1:18" ht="25.2" customHeight="1" thickTop="1" thickBot="1" x14ac:dyDescent="0.5">
      <c r="A25" s="480"/>
      <c r="B25" s="524"/>
      <c r="C25" s="525"/>
      <c r="D25" s="1395" t="s">
        <v>252</v>
      </c>
      <c r="E25" s="1396"/>
      <c r="F25" s="526">
        <v>1262</v>
      </c>
      <c r="G25" s="724">
        <v>1371</v>
      </c>
      <c r="H25" s="383">
        <v>1297</v>
      </c>
      <c r="I25" s="383">
        <v>3930</v>
      </c>
      <c r="J25" s="670">
        <v>1801</v>
      </c>
      <c r="K25" s="531">
        <v>5731</v>
      </c>
      <c r="L25" s="526">
        <v>1476</v>
      </c>
      <c r="M25" s="724">
        <v>1475</v>
      </c>
      <c r="N25" s="1200">
        <v>878</v>
      </c>
      <c r="O25" s="1200">
        <v>3829</v>
      </c>
      <c r="P25" s="670"/>
      <c r="Q25" s="532"/>
      <c r="R25" s="477"/>
    </row>
    <row r="26" spans="1:18" s="536" customFormat="1" ht="9.4499999999999993" customHeight="1" x14ac:dyDescent="0.45">
      <c r="A26" s="477"/>
      <c r="B26" s="1365"/>
      <c r="C26" s="1365"/>
      <c r="D26" s="1365"/>
      <c r="E26" s="1365"/>
      <c r="F26" s="1365"/>
      <c r="G26" s="1365"/>
      <c r="H26" s="1365"/>
      <c r="I26" s="1365"/>
      <c r="J26" s="1365"/>
      <c r="K26" s="1365"/>
      <c r="L26" s="1365"/>
      <c r="M26" s="1365"/>
      <c r="N26" s="1365"/>
      <c r="O26" s="1365"/>
      <c r="P26" s="1365"/>
      <c r="Q26" s="1365"/>
      <c r="R26" s="477"/>
    </row>
    <row r="27" spans="1:18" ht="30" customHeight="1" x14ac:dyDescent="0.45">
      <c r="A27" s="477"/>
      <c r="B27" s="1388"/>
      <c r="C27" s="1388"/>
      <c r="D27" s="1388"/>
      <c r="E27" s="1388"/>
      <c r="F27" s="1388"/>
      <c r="G27" s="1388"/>
      <c r="H27" s="980"/>
      <c r="I27" s="477"/>
      <c r="J27" s="477"/>
      <c r="K27" s="477"/>
      <c r="L27" s="477"/>
      <c r="M27" s="477"/>
      <c r="N27" s="477"/>
      <c r="O27" s="477"/>
      <c r="P27" s="477"/>
      <c r="Q27" s="477"/>
      <c r="R27" s="477"/>
    </row>
    <row r="28" spans="1:18" ht="9" customHeight="1" thickBot="1" x14ac:dyDescent="0.5">
      <c r="A28" s="477"/>
      <c r="B28" s="477"/>
      <c r="C28" s="477"/>
      <c r="D28" s="477"/>
      <c r="E28" s="477"/>
      <c r="F28" s="477"/>
      <c r="G28" s="477"/>
      <c r="H28" s="477"/>
      <c r="I28" s="477"/>
      <c r="J28" s="477"/>
      <c r="K28" s="477"/>
      <c r="L28" s="477"/>
      <c r="M28" s="477"/>
      <c r="N28" s="477"/>
      <c r="O28" s="477"/>
      <c r="P28" s="477"/>
      <c r="Q28" s="477"/>
      <c r="R28" s="477"/>
    </row>
    <row r="29" spans="1:18" ht="22.95" customHeight="1" thickBot="1" x14ac:dyDescent="0.5">
      <c r="A29" s="480"/>
      <c r="B29" s="1431" t="s">
        <v>432</v>
      </c>
      <c r="C29" s="1432"/>
      <c r="D29" s="1432"/>
      <c r="E29" s="1433"/>
      <c r="F29" s="1315" t="s">
        <v>271</v>
      </c>
      <c r="G29" s="1265"/>
      <c r="H29" s="1265"/>
      <c r="I29" s="1264"/>
      <c r="J29" s="1264"/>
      <c r="K29" s="1266"/>
      <c r="L29" s="1315" t="s">
        <v>268</v>
      </c>
      <c r="M29" s="1265"/>
      <c r="N29" s="1265"/>
      <c r="O29" s="1265"/>
      <c r="P29" s="1265"/>
      <c r="Q29" s="1270"/>
      <c r="R29" s="477"/>
    </row>
    <row r="30" spans="1:18" ht="22.95" customHeight="1" thickBot="1" x14ac:dyDescent="0.5">
      <c r="A30" s="480"/>
      <c r="B30" s="481"/>
      <c r="C30" s="480"/>
      <c r="D30" s="480"/>
      <c r="E30" s="482" t="s">
        <v>139</v>
      </c>
      <c r="F30" s="483" t="s">
        <v>292</v>
      </c>
      <c r="G30" s="642" t="s">
        <v>293</v>
      </c>
      <c r="H30" s="485" t="s">
        <v>294</v>
      </c>
      <c r="I30" s="485" t="s">
        <v>449</v>
      </c>
      <c r="J30" s="714" t="s">
        <v>295</v>
      </c>
      <c r="K30" s="486" t="s">
        <v>60</v>
      </c>
      <c r="L30" s="487" t="s">
        <v>292</v>
      </c>
      <c r="M30" s="723" t="s">
        <v>293</v>
      </c>
      <c r="N30" s="484" t="s">
        <v>294</v>
      </c>
      <c r="O30" s="485" t="s">
        <v>449</v>
      </c>
      <c r="P30" s="150" t="s">
        <v>295</v>
      </c>
      <c r="Q30" s="488" t="s">
        <v>60</v>
      </c>
      <c r="R30" s="477"/>
    </row>
    <row r="31" spans="1:18" ht="25.2" customHeight="1" x14ac:dyDescent="0.45">
      <c r="A31" s="480"/>
      <c r="B31" s="481"/>
      <c r="C31" s="480"/>
      <c r="D31" s="1271" t="s">
        <v>59</v>
      </c>
      <c r="E31" s="1272"/>
      <c r="F31" s="489">
        <v>17409</v>
      </c>
      <c r="G31" s="757">
        <v>22586</v>
      </c>
      <c r="H31" s="491">
        <v>18121</v>
      </c>
      <c r="I31" s="491">
        <v>58116</v>
      </c>
      <c r="J31" s="720">
        <v>39510</v>
      </c>
      <c r="K31" s="492">
        <v>97626</v>
      </c>
      <c r="L31" s="493">
        <v>53680</v>
      </c>
      <c r="M31" s="643">
        <v>41131</v>
      </c>
      <c r="N31" s="1199">
        <v>63885</v>
      </c>
      <c r="O31" s="1199">
        <v>158696</v>
      </c>
      <c r="P31" s="660"/>
      <c r="Q31" s="496"/>
      <c r="R31" s="477"/>
    </row>
    <row r="32" spans="1:18" ht="25.2" customHeight="1" x14ac:dyDescent="0.45">
      <c r="A32" s="480"/>
      <c r="B32" s="481"/>
      <c r="C32" s="480"/>
      <c r="D32" s="1330" t="s">
        <v>76</v>
      </c>
      <c r="E32" s="1331"/>
      <c r="F32" s="497">
        <v>-4530</v>
      </c>
      <c r="G32" s="668">
        <v>-1170</v>
      </c>
      <c r="H32" s="499">
        <v>-13807</v>
      </c>
      <c r="I32" s="499">
        <v>-19507</v>
      </c>
      <c r="J32" s="721">
        <v>-2328</v>
      </c>
      <c r="K32" s="500">
        <v>-21835</v>
      </c>
      <c r="L32" s="501">
        <v>-7924</v>
      </c>
      <c r="M32" s="644">
        <v>-17192</v>
      </c>
      <c r="N32" s="1198">
        <v>-14765</v>
      </c>
      <c r="O32" s="1198">
        <v>-39881</v>
      </c>
      <c r="P32" s="661"/>
      <c r="Q32" s="504"/>
      <c r="R32" s="477"/>
    </row>
    <row r="33" spans="1:18" ht="25.2" customHeight="1" x14ac:dyDescent="0.45">
      <c r="A33" s="480"/>
      <c r="B33" s="481"/>
      <c r="C33" s="480"/>
      <c r="D33" s="505"/>
      <c r="E33" s="506" t="s">
        <v>77</v>
      </c>
      <c r="F33" s="507" t="s">
        <v>5</v>
      </c>
      <c r="G33" s="644" t="s">
        <v>5</v>
      </c>
      <c r="H33" s="508" t="s">
        <v>5</v>
      </c>
      <c r="I33" s="508" t="s">
        <v>5</v>
      </c>
      <c r="J33" s="717" t="s">
        <v>434</v>
      </c>
      <c r="K33" s="537" t="s">
        <v>434</v>
      </c>
      <c r="L33" s="507" t="s">
        <v>5</v>
      </c>
      <c r="M33" s="645" t="s">
        <v>5</v>
      </c>
      <c r="N33" s="1205" t="s">
        <v>5</v>
      </c>
      <c r="O33" s="1205" t="s">
        <v>5</v>
      </c>
      <c r="P33" s="662"/>
      <c r="Q33" s="513"/>
      <c r="R33" s="477"/>
    </row>
    <row r="34" spans="1:18" ht="25.2" customHeight="1" x14ac:dyDescent="0.45">
      <c r="A34" s="480"/>
      <c r="B34" s="481"/>
      <c r="C34" s="480"/>
      <c r="D34" s="1282" t="s">
        <v>78</v>
      </c>
      <c r="E34" s="1268"/>
      <c r="F34" s="497">
        <v>1533</v>
      </c>
      <c r="G34" s="668">
        <v>1806</v>
      </c>
      <c r="H34" s="499">
        <v>2298</v>
      </c>
      <c r="I34" s="499">
        <v>5637</v>
      </c>
      <c r="J34" s="721">
        <v>8018</v>
      </c>
      <c r="K34" s="500">
        <v>13655</v>
      </c>
      <c r="L34" s="501">
        <v>6905</v>
      </c>
      <c r="M34" s="644">
        <v>7630</v>
      </c>
      <c r="N34" s="1198">
        <v>14139</v>
      </c>
      <c r="O34" s="1198">
        <v>28674</v>
      </c>
      <c r="P34" s="661"/>
      <c r="Q34" s="504"/>
      <c r="R34" s="477"/>
    </row>
    <row r="35" spans="1:18" ht="25.2" customHeight="1" x14ac:dyDescent="0.45">
      <c r="A35" s="480"/>
      <c r="B35" s="481"/>
      <c r="C35" s="480"/>
      <c r="D35" s="1282" t="s">
        <v>251</v>
      </c>
      <c r="E35" s="1268"/>
      <c r="F35" s="507" t="s">
        <v>5</v>
      </c>
      <c r="G35" s="644" t="s">
        <v>5</v>
      </c>
      <c r="H35" s="499">
        <v>9912</v>
      </c>
      <c r="I35" s="499">
        <v>9912</v>
      </c>
      <c r="J35" s="721">
        <v>-14954</v>
      </c>
      <c r="K35" s="500">
        <v>-5042</v>
      </c>
      <c r="L35" s="501">
        <v>232</v>
      </c>
      <c r="M35" s="644">
        <v>1342</v>
      </c>
      <c r="N35" s="1198">
        <v>2285</v>
      </c>
      <c r="O35" s="1198">
        <v>3859</v>
      </c>
      <c r="P35" s="661"/>
      <c r="Q35" s="504"/>
      <c r="R35" s="477"/>
    </row>
    <row r="36" spans="1:18" ht="25.2" customHeight="1" x14ac:dyDescent="0.45">
      <c r="A36" s="480"/>
      <c r="B36" s="481"/>
      <c r="C36" s="480"/>
      <c r="D36" s="1330" t="s">
        <v>228</v>
      </c>
      <c r="E36" s="1331"/>
      <c r="F36" s="497">
        <v>-2997</v>
      </c>
      <c r="G36" s="668">
        <v>636</v>
      </c>
      <c r="H36" s="499">
        <v>-1597</v>
      </c>
      <c r="I36" s="499">
        <v>-3958</v>
      </c>
      <c r="J36" s="721">
        <v>-9264</v>
      </c>
      <c r="K36" s="500">
        <v>-13222</v>
      </c>
      <c r="L36" s="501">
        <v>-787</v>
      </c>
      <c r="M36" s="644">
        <v>-8220</v>
      </c>
      <c r="N36" s="1198">
        <v>1659</v>
      </c>
      <c r="O36" s="1198">
        <v>-7348</v>
      </c>
      <c r="P36" s="661"/>
      <c r="Q36" s="504"/>
      <c r="R36" s="477"/>
    </row>
    <row r="37" spans="1:18" ht="25.2" customHeight="1" thickBot="1" x14ac:dyDescent="0.5">
      <c r="A37" s="480"/>
      <c r="B37" s="481"/>
      <c r="C37" s="480"/>
      <c r="D37" s="514"/>
      <c r="E37" s="515" t="s">
        <v>229</v>
      </c>
      <c r="F37" s="516" t="s">
        <v>5</v>
      </c>
      <c r="G37" s="766">
        <v>2.8000000000000001E-2</v>
      </c>
      <c r="H37" s="521" t="s">
        <v>434</v>
      </c>
      <c r="I37" s="521" t="s">
        <v>434</v>
      </c>
      <c r="J37" s="718" t="s">
        <v>434</v>
      </c>
      <c r="K37" s="538" t="s">
        <v>434</v>
      </c>
      <c r="L37" s="516" t="s">
        <v>5</v>
      </c>
      <c r="M37" s="648" t="s">
        <v>5</v>
      </c>
      <c r="N37" s="1202">
        <v>2.5999999999999999E-2</v>
      </c>
      <c r="O37" s="1206" t="s">
        <v>5</v>
      </c>
      <c r="P37" s="663"/>
      <c r="Q37" s="523"/>
      <c r="R37" s="477"/>
    </row>
    <row r="38" spans="1:18" ht="25.2" customHeight="1" thickTop="1" thickBot="1" x14ac:dyDescent="0.5">
      <c r="A38" s="480"/>
      <c r="B38" s="524"/>
      <c r="C38" s="525"/>
      <c r="D38" s="1395" t="s">
        <v>252</v>
      </c>
      <c r="E38" s="1396"/>
      <c r="F38" s="526">
        <v>4896</v>
      </c>
      <c r="G38" s="767">
        <v>1127</v>
      </c>
      <c r="H38" s="527">
        <v>1858</v>
      </c>
      <c r="I38" s="527">
        <v>7881</v>
      </c>
      <c r="J38" s="664">
        <v>5489</v>
      </c>
      <c r="K38" s="528">
        <v>13370</v>
      </c>
      <c r="L38" s="529">
        <v>3522</v>
      </c>
      <c r="M38" s="724">
        <v>27034</v>
      </c>
      <c r="N38" s="1200">
        <v>13110</v>
      </c>
      <c r="O38" s="1200">
        <v>43666</v>
      </c>
      <c r="P38" s="670"/>
      <c r="Q38" s="532"/>
      <c r="R38" s="477"/>
    </row>
  </sheetData>
  <mergeCells count="31">
    <mergeCell ref="D7:E7"/>
    <mergeCell ref="B2:E2"/>
    <mergeCell ref="F2:K2"/>
    <mergeCell ref="L2:Q2"/>
    <mergeCell ref="D4:E4"/>
    <mergeCell ref="D5:E5"/>
    <mergeCell ref="D23:E23"/>
    <mergeCell ref="D8:E8"/>
    <mergeCell ref="D9:E9"/>
    <mergeCell ref="D10:E10"/>
    <mergeCell ref="D12:E12"/>
    <mergeCell ref="B14:G14"/>
    <mergeCell ref="B16:E16"/>
    <mergeCell ref="F16:K16"/>
    <mergeCell ref="L16:Q16"/>
    <mergeCell ref="D18:E18"/>
    <mergeCell ref="D19:E19"/>
    <mergeCell ref="D21:E21"/>
    <mergeCell ref="D22:E22"/>
    <mergeCell ref="D38:E38"/>
    <mergeCell ref="D25:E25"/>
    <mergeCell ref="B26:Q26"/>
    <mergeCell ref="B27:G27"/>
    <mergeCell ref="B29:E29"/>
    <mergeCell ref="F29:K29"/>
    <mergeCell ref="L29:Q29"/>
    <mergeCell ref="D31:E31"/>
    <mergeCell ref="D32:E32"/>
    <mergeCell ref="D34:E34"/>
    <mergeCell ref="D35:E35"/>
    <mergeCell ref="D36:E36"/>
  </mergeCells>
  <phoneticPr fontId="1"/>
  <printOptions horizontalCentered="1"/>
  <pageMargins left="0.39370078740157483" right="0.39370078740157483" top="0.59055118110236227" bottom="0.39370078740157483" header="0.31496062992125984" footer="0.31496062992125984"/>
  <pageSetup paperSize="9" scale="49" orientation="landscape" r:id="rId1"/>
  <headerFooter differentFirst="1">
    <oddFooter>&amp;C&amp;"Arial,標準"&amp;15-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
  <sheetViews>
    <sheetView showGridLines="0" view="pageBreakPreview" zoomScale="60" workbookViewId="0"/>
  </sheetViews>
  <sheetFormatPr defaultColWidth="9.19921875" defaultRowHeight="13.2" x14ac:dyDescent="0.45"/>
  <cols>
    <col min="1" max="1" width="0.69921875" style="200" customWidth="1"/>
    <col min="2" max="2" width="33.19921875" style="200" customWidth="1"/>
    <col min="3" max="7" width="16.69921875" style="200" customWidth="1"/>
    <col min="8" max="8" width="17.69921875" style="200" customWidth="1"/>
    <col min="9" max="9" width="17.5" style="200" customWidth="1"/>
    <col min="10" max="12" width="16.69921875" style="200" customWidth="1"/>
    <col min="13" max="13" width="46.69921875" style="200" customWidth="1"/>
    <col min="14" max="14" width="1.69921875" style="200" customWidth="1"/>
    <col min="15" max="15" width="18.5" style="387" bestFit="1" customWidth="1"/>
    <col min="16" max="17" width="14.19921875" style="387" bestFit="1" customWidth="1"/>
    <col min="18" max="18" width="13.19921875" style="387" bestFit="1" customWidth="1"/>
    <col min="19" max="19" width="15.19921875" style="387" customWidth="1"/>
    <col min="20" max="20" width="13.69921875" style="387" bestFit="1" customWidth="1"/>
    <col min="21" max="21" width="14.19921875" style="387" bestFit="1" customWidth="1"/>
    <col min="22" max="22" width="16.19921875" style="387" bestFit="1" customWidth="1"/>
    <col min="23" max="23" width="14.19921875" style="387" bestFit="1" customWidth="1"/>
    <col min="24" max="24" width="5.69921875" style="387" customWidth="1"/>
    <col min="25" max="25" width="14.19921875" style="387" bestFit="1" customWidth="1"/>
    <col min="26" max="26" width="9.19921875" style="387"/>
    <col min="27" max="16384" width="9.19921875" style="200"/>
  </cols>
  <sheetData>
    <row r="1" spans="1:26" ht="44.7" customHeight="1" x14ac:dyDescent="0.45">
      <c r="A1" s="386" t="s">
        <v>689</v>
      </c>
      <c r="B1" s="386"/>
      <c r="C1" s="386"/>
      <c r="D1" s="386"/>
      <c r="E1" s="386"/>
      <c r="F1" s="386"/>
      <c r="G1" s="386"/>
      <c r="H1" s="386"/>
      <c r="Z1" s="200"/>
    </row>
    <row r="2" spans="1:26" ht="24" customHeight="1" x14ac:dyDescent="0.45">
      <c r="A2" s="984"/>
      <c r="B2" s="388"/>
      <c r="C2" s="388"/>
      <c r="D2" s="388"/>
      <c r="E2" s="388"/>
      <c r="F2" s="388"/>
      <c r="G2" s="388"/>
      <c r="H2" s="388"/>
      <c r="Z2" s="200"/>
    </row>
    <row r="3" spans="1:26" ht="24" customHeight="1" thickBot="1" x14ac:dyDescent="0.35">
      <c r="B3" s="1436" t="s">
        <v>450</v>
      </c>
      <c r="C3" s="1436"/>
      <c r="D3" s="1436"/>
      <c r="J3" s="192" t="s">
        <v>91</v>
      </c>
      <c r="M3" s="389"/>
      <c r="N3" s="387"/>
      <c r="Y3" s="200"/>
      <c r="Z3" s="200"/>
    </row>
    <row r="4" spans="1:26" ht="39.450000000000003" customHeight="1" x14ac:dyDescent="0.45">
      <c r="B4" s="1437" t="s">
        <v>6</v>
      </c>
      <c r="C4" s="1440" t="s">
        <v>688</v>
      </c>
      <c r="D4" s="390" t="s">
        <v>165</v>
      </c>
      <c r="E4" s="1443" t="s">
        <v>166</v>
      </c>
      <c r="F4" s="1444"/>
      <c r="G4" s="1444"/>
      <c r="H4" s="1444"/>
      <c r="I4" s="1444"/>
      <c r="J4" s="1445"/>
      <c r="K4" s="1446" t="s">
        <v>687</v>
      </c>
      <c r="L4" s="1447"/>
      <c r="M4" s="1450" t="s">
        <v>685</v>
      </c>
      <c r="N4" s="391"/>
      <c r="Y4" s="200"/>
      <c r="Z4" s="200"/>
    </row>
    <row r="5" spans="1:26" ht="15.75" customHeight="1" x14ac:dyDescent="0.45">
      <c r="B5" s="1438"/>
      <c r="C5" s="1441"/>
      <c r="D5" s="392" t="s">
        <v>684</v>
      </c>
      <c r="E5" s="393" t="s">
        <v>683</v>
      </c>
      <c r="F5" s="248" t="s">
        <v>598</v>
      </c>
      <c r="G5" s="248" t="s">
        <v>682</v>
      </c>
      <c r="H5" s="248" t="s">
        <v>681</v>
      </c>
      <c r="I5" s="248"/>
      <c r="J5" s="393"/>
      <c r="K5" s="1448"/>
      <c r="L5" s="1449"/>
      <c r="M5" s="1451"/>
      <c r="N5" s="391"/>
      <c r="Y5" s="200"/>
      <c r="Z5" s="200"/>
    </row>
    <row r="6" spans="1:26" ht="79.2" customHeight="1" thickBot="1" x14ac:dyDescent="0.5">
      <c r="B6" s="1439"/>
      <c r="C6" s="1442"/>
      <c r="D6" s="249"/>
      <c r="E6" s="250" t="s">
        <v>680</v>
      </c>
      <c r="F6" s="250" t="s">
        <v>167</v>
      </c>
      <c r="G6" s="250" t="s">
        <v>679</v>
      </c>
      <c r="H6" s="263" t="s">
        <v>221</v>
      </c>
      <c r="I6" s="250" t="s">
        <v>678</v>
      </c>
      <c r="J6" s="250" t="s">
        <v>168</v>
      </c>
      <c r="K6" s="394" t="s">
        <v>677</v>
      </c>
      <c r="L6" s="395" t="s">
        <v>676</v>
      </c>
      <c r="M6" s="1452"/>
      <c r="N6" s="193"/>
      <c r="O6" s="193"/>
      <c r="P6" s="193"/>
      <c r="Q6" s="194"/>
      <c r="R6" s="194"/>
      <c r="Y6" s="200"/>
      <c r="Z6" s="200"/>
    </row>
    <row r="7" spans="1:26" ht="25.2" customHeight="1" x14ac:dyDescent="0.45">
      <c r="B7" s="239" t="s">
        <v>7</v>
      </c>
      <c r="C7" s="1013">
        <v>25159</v>
      </c>
      <c r="D7" s="1014"/>
      <c r="E7" s="1015"/>
      <c r="F7" s="1015"/>
      <c r="G7" s="1015"/>
      <c r="H7" s="1015"/>
      <c r="I7" s="1015"/>
      <c r="J7" s="1015"/>
      <c r="K7" s="1016">
        <v>25159</v>
      </c>
      <c r="L7" s="1017">
        <v>2794447</v>
      </c>
      <c r="M7" s="239" t="s">
        <v>158</v>
      </c>
      <c r="O7" s="195"/>
      <c r="P7" s="195"/>
      <c r="Q7" s="195"/>
      <c r="R7" s="195"/>
      <c r="V7" s="396"/>
      <c r="Y7" s="200"/>
      <c r="Z7" s="200"/>
    </row>
    <row r="8" spans="1:26" ht="25.2" customHeight="1" x14ac:dyDescent="0.45">
      <c r="B8" s="240" t="s">
        <v>8</v>
      </c>
      <c r="C8" s="1018"/>
      <c r="D8" s="1019"/>
      <c r="E8" s="1020"/>
      <c r="F8" s="1020"/>
      <c r="G8" s="1020"/>
      <c r="H8" s="1020"/>
      <c r="I8" s="1020"/>
      <c r="J8" s="1020"/>
      <c r="K8" s="1021"/>
      <c r="L8" s="1022"/>
      <c r="M8" s="241"/>
      <c r="O8" s="194"/>
      <c r="P8" s="194"/>
      <c r="Q8" s="194"/>
      <c r="R8" s="194"/>
      <c r="Y8" s="200"/>
      <c r="Z8" s="200"/>
    </row>
    <row r="9" spans="1:26" ht="25.2" customHeight="1" x14ac:dyDescent="0.45">
      <c r="B9" s="242" t="s">
        <v>9</v>
      </c>
      <c r="C9" s="1018">
        <v>-9997</v>
      </c>
      <c r="D9" s="1019">
        <v>-6193</v>
      </c>
      <c r="E9" s="1020"/>
      <c r="F9" s="1020">
        <v>97</v>
      </c>
      <c r="G9" s="1020">
        <v>-23</v>
      </c>
      <c r="H9" s="1020"/>
      <c r="I9" s="1020"/>
      <c r="J9" s="1020">
        <v>1</v>
      </c>
      <c r="K9" s="1021">
        <v>-16115</v>
      </c>
      <c r="L9" s="1022">
        <v>-1790275</v>
      </c>
      <c r="M9" s="242" t="s">
        <v>159</v>
      </c>
      <c r="O9" s="196"/>
      <c r="P9" s="196"/>
      <c r="Q9" s="195"/>
      <c r="R9" s="195"/>
      <c r="S9" s="397"/>
      <c r="V9" s="396"/>
      <c r="Y9" s="200"/>
      <c r="Z9" s="200"/>
    </row>
    <row r="10" spans="1:26" ht="25.2" customHeight="1" x14ac:dyDescent="0.45">
      <c r="B10" s="242" t="s">
        <v>675</v>
      </c>
      <c r="C10" s="1018">
        <v>-5731</v>
      </c>
      <c r="D10" s="1019">
        <v>-387</v>
      </c>
      <c r="E10" s="1020"/>
      <c r="F10" s="1020">
        <v>10</v>
      </c>
      <c r="G10" s="1020"/>
      <c r="H10" s="1020">
        <v>26</v>
      </c>
      <c r="I10" s="1020"/>
      <c r="J10" s="1020">
        <v>-24</v>
      </c>
      <c r="K10" s="1021">
        <v>-6106</v>
      </c>
      <c r="L10" s="1022">
        <v>-678314</v>
      </c>
      <c r="M10" s="242" t="s">
        <v>205</v>
      </c>
      <c r="O10" s="196"/>
      <c r="P10" s="196"/>
      <c r="Q10" s="195"/>
      <c r="R10" s="194"/>
      <c r="S10" s="398"/>
      <c r="U10" s="396"/>
      <c r="V10" s="396"/>
      <c r="Y10" s="200"/>
      <c r="Z10" s="200"/>
    </row>
    <row r="11" spans="1:26" ht="25.2" customHeight="1" x14ac:dyDescent="0.45">
      <c r="B11" s="242" t="s">
        <v>10</v>
      </c>
      <c r="C11" s="1018">
        <v>-7061</v>
      </c>
      <c r="D11" s="1019">
        <v>7061</v>
      </c>
      <c r="E11" s="1020"/>
      <c r="F11" s="1020"/>
      <c r="G11" s="1020"/>
      <c r="H11" s="1020"/>
      <c r="I11" s="1020"/>
      <c r="J11" s="1020"/>
      <c r="K11" s="1021"/>
      <c r="L11" s="1022"/>
      <c r="M11" s="241"/>
      <c r="O11" s="197"/>
      <c r="P11" s="193"/>
      <c r="Q11" s="198"/>
      <c r="R11" s="194"/>
      <c r="U11" s="398"/>
      <c r="V11" s="398"/>
      <c r="Y11" s="200"/>
      <c r="Z11" s="200"/>
    </row>
    <row r="12" spans="1:26" ht="25.2" customHeight="1" x14ac:dyDescent="0.45">
      <c r="B12" s="242" t="s">
        <v>11</v>
      </c>
      <c r="C12" s="1019">
        <v>-298</v>
      </c>
      <c r="D12" s="1023">
        <v>-447</v>
      </c>
      <c r="E12" s="1024">
        <v>114</v>
      </c>
      <c r="F12" s="1024"/>
      <c r="G12" s="1024"/>
      <c r="H12" s="1024"/>
      <c r="I12" s="1024"/>
      <c r="J12" s="1024">
        <v>-2</v>
      </c>
      <c r="K12" s="1025">
        <v>-633</v>
      </c>
      <c r="L12" s="1026">
        <v>-70540</v>
      </c>
      <c r="M12" s="241" t="s">
        <v>674</v>
      </c>
      <c r="O12" s="198"/>
      <c r="P12" s="993"/>
      <c r="Q12" s="198"/>
      <c r="R12" s="194"/>
      <c r="S12" s="396"/>
      <c r="T12" s="398"/>
      <c r="U12" s="396"/>
      <c r="V12" s="396"/>
      <c r="Y12" s="200"/>
      <c r="Z12" s="200"/>
    </row>
    <row r="13" spans="1:26" ht="25.2" customHeight="1" x14ac:dyDescent="0.45">
      <c r="B13" s="240" t="s">
        <v>12</v>
      </c>
      <c r="C13" s="1027">
        <v>2072</v>
      </c>
      <c r="D13" s="1019">
        <v>34</v>
      </c>
      <c r="E13" s="1020">
        <v>114</v>
      </c>
      <c r="F13" s="1020">
        <v>107</v>
      </c>
      <c r="G13" s="1020">
        <v>-23</v>
      </c>
      <c r="H13" s="1020">
        <v>26</v>
      </c>
      <c r="I13" s="1020"/>
      <c r="J13" s="1020">
        <v>-25</v>
      </c>
      <c r="K13" s="1021">
        <v>2305</v>
      </c>
      <c r="L13" s="1022">
        <v>255318</v>
      </c>
      <c r="M13" s="240" t="s">
        <v>160</v>
      </c>
      <c r="O13" s="196"/>
      <c r="P13" s="194"/>
      <c r="Q13" s="196"/>
      <c r="R13" s="194"/>
      <c r="T13" s="396"/>
      <c r="U13" s="396"/>
      <c r="V13" s="396"/>
      <c r="Y13" s="200"/>
      <c r="Z13" s="200"/>
    </row>
    <row r="14" spans="1:26" ht="25.2" customHeight="1" x14ac:dyDescent="0.45">
      <c r="B14" s="242" t="s">
        <v>13</v>
      </c>
      <c r="C14" s="1018">
        <v>-1934</v>
      </c>
      <c r="D14" s="1019">
        <v>-34</v>
      </c>
      <c r="E14" s="1020">
        <v>-8</v>
      </c>
      <c r="F14" s="1020"/>
      <c r="G14" s="1020"/>
      <c r="H14" s="1020">
        <v>-3</v>
      </c>
      <c r="I14" s="1020"/>
      <c r="J14" s="1020">
        <v>-5</v>
      </c>
      <c r="K14" s="1021">
        <v>-1984</v>
      </c>
      <c r="L14" s="1022">
        <v>-220347</v>
      </c>
      <c r="M14" s="241" t="s">
        <v>161</v>
      </c>
      <c r="O14" s="196"/>
      <c r="P14" s="194"/>
      <c r="Q14" s="196"/>
      <c r="R14" s="194"/>
      <c r="T14" s="396"/>
      <c r="U14" s="396"/>
      <c r="V14" s="396"/>
      <c r="Y14" s="200"/>
      <c r="Z14" s="200"/>
    </row>
    <row r="15" spans="1:26" ht="25.2" customHeight="1" x14ac:dyDescent="0.45">
      <c r="B15" s="242" t="s">
        <v>673</v>
      </c>
      <c r="C15" s="1018">
        <v>153</v>
      </c>
      <c r="D15" s="1023"/>
      <c r="E15" s="1024"/>
      <c r="F15" s="1024"/>
      <c r="G15" s="1024"/>
      <c r="H15" s="1024"/>
      <c r="I15" s="1024"/>
      <c r="J15" s="1024">
        <v>-4</v>
      </c>
      <c r="K15" s="1025">
        <v>149</v>
      </c>
      <c r="L15" s="1026">
        <v>16579</v>
      </c>
      <c r="M15" s="241" t="s">
        <v>672</v>
      </c>
      <c r="O15" s="198"/>
      <c r="P15" s="194"/>
      <c r="Q15" s="194"/>
      <c r="R15" s="194"/>
      <c r="S15" s="398"/>
      <c r="Y15" s="200"/>
      <c r="Z15" s="200"/>
    </row>
    <row r="16" spans="1:26" ht="25.2" customHeight="1" x14ac:dyDescent="0.45">
      <c r="B16" s="240" t="s">
        <v>14</v>
      </c>
      <c r="C16" s="1027">
        <v>291</v>
      </c>
      <c r="D16" s="1019"/>
      <c r="E16" s="1020">
        <v>106</v>
      </c>
      <c r="F16" s="1020">
        <v>107</v>
      </c>
      <c r="G16" s="1020">
        <v>-23</v>
      </c>
      <c r="H16" s="1020">
        <v>23</v>
      </c>
      <c r="I16" s="1020"/>
      <c r="J16" s="1020">
        <v>-34</v>
      </c>
      <c r="K16" s="1021">
        <v>470</v>
      </c>
      <c r="L16" s="1022">
        <v>51550</v>
      </c>
      <c r="M16" s="240" t="s">
        <v>162</v>
      </c>
      <c r="O16" s="196"/>
      <c r="P16" s="194"/>
      <c r="Q16" s="194"/>
      <c r="R16" s="194"/>
      <c r="Y16" s="200"/>
      <c r="Z16" s="200"/>
    </row>
    <row r="17" spans="2:26" ht="25.2" customHeight="1" x14ac:dyDescent="0.45">
      <c r="B17" s="240" t="s">
        <v>15</v>
      </c>
      <c r="C17" s="1023">
        <v>-56</v>
      </c>
      <c r="D17" s="1023"/>
      <c r="E17" s="1024"/>
      <c r="F17" s="1024"/>
      <c r="G17" s="1024"/>
      <c r="H17" s="1024"/>
      <c r="I17" s="1024">
        <v>-36</v>
      </c>
      <c r="J17" s="1024">
        <v>-5</v>
      </c>
      <c r="K17" s="1025">
        <v>-97</v>
      </c>
      <c r="L17" s="1026">
        <v>-11916</v>
      </c>
      <c r="M17" s="241" t="s">
        <v>163</v>
      </c>
      <c r="O17" s="196"/>
      <c r="P17" s="194"/>
      <c r="Q17" s="194"/>
      <c r="R17" s="194"/>
      <c r="W17" s="399"/>
      <c r="Y17" s="200"/>
      <c r="Z17" s="200"/>
    </row>
    <row r="18" spans="2:26" ht="25.2" customHeight="1" x14ac:dyDescent="0.45">
      <c r="B18" s="240" t="s">
        <v>16</v>
      </c>
      <c r="C18" s="1023">
        <v>235</v>
      </c>
      <c r="D18" s="1023"/>
      <c r="E18" s="1024">
        <v>106</v>
      </c>
      <c r="F18" s="1024">
        <v>107</v>
      </c>
      <c r="G18" s="1024">
        <v>-23</v>
      </c>
      <c r="H18" s="1024">
        <v>23</v>
      </c>
      <c r="I18" s="1024">
        <v>-36</v>
      </c>
      <c r="J18" s="1024">
        <v>-39</v>
      </c>
      <c r="K18" s="1025">
        <v>373</v>
      </c>
      <c r="L18" s="1026">
        <v>39634</v>
      </c>
      <c r="M18" s="240" t="s">
        <v>671</v>
      </c>
      <c r="O18" s="196"/>
      <c r="P18" s="194"/>
      <c r="Q18" s="194"/>
      <c r="R18" s="194"/>
      <c r="W18" s="399"/>
      <c r="Y18" s="200"/>
      <c r="Z18" s="200"/>
    </row>
    <row r="19" spans="2:26" ht="25.2" customHeight="1" x14ac:dyDescent="0.45">
      <c r="B19" s="240" t="s">
        <v>17</v>
      </c>
      <c r="C19" s="1018"/>
      <c r="D19" s="1019"/>
      <c r="E19" s="1020"/>
      <c r="F19" s="1020"/>
      <c r="G19" s="1020"/>
      <c r="H19" s="1020"/>
      <c r="I19" s="1020"/>
      <c r="J19" s="1020"/>
      <c r="K19" s="1021"/>
      <c r="L19" s="1022"/>
      <c r="M19" s="240" t="s">
        <v>670</v>
      </c>
      <c r="O19" s="196"/>
      <c r="P19" s="194"/>
      <c r="Q19" s="194"/>
      <c r="R19" s="194"/>
      <c r="W19" s="399"/>
      <c r="Y19" s="200"/>
      <c r="Z19" s="200"/>
    </row>
    <row r="20" spans="2:26" ht="25.2" customHeight="1" x14ac:dyDescent="0.45">
      <c r="B20" s="242" t="s">
        <v>600</v>
      </c>
      <c r="C20" s="1018">
        <v>231</v>
      </c>
      <c r="D20" s="1019"/>
      <c r="E20" s="1020">
        <v>106</v>
      </c>
      <c r="F20" s="1020">
        <v>107</v>
      </c>
      <c r="G20" s="1020">
        <v>-23</v>
      </c>
      <c r="H20" s="1020">
        <v>23</v>
      </c>
      <c r="I20" s="1020">
        <v>-36</v>
      </c>
      <c r="J20" s="1020">
        <v>-39</v>
      </c>
      <c r="K20" s="1021">
        <v>369</v>
      </c>
      <c r="L20" s="1022">
        <v>38411</v>
      </c>
      <c r="M20" s="241" t="s">
        <v>669</v>
      </c>
      <c r="O20" s="196"/>
      <c r="P20" s="194"/>
      <c r="Q20" s="194"/>
      <c r="R20" s="194"/>
      <c r="W20" s="399"/>
      <c r="Y20" s="200"/>
      <c r="Z20" s="200"/>
    </row>
    <row r="21" spans="2:26" ht="25.2" customHeight="1" thickBot="1" x14ac:dyDescent="0.5">
      <c r="B21" s="243" t="s">
        <v>601</v>
      </c>
      <c r="C21" s="1028">
        <v>4</v>
      </c>
      <c r="D21" s="1029"/>
      <c r="E21" s="1030"/>
      <c r="F21" s="1030"/>
      <c r="G21" s="1030"/>
      <c r="H21" s="1030"/>
      <c r="I21" s="1030"/>
      <c r="J21" s="1030"/>
      <c r="K21" s="1031">
        <v>4</v>
      </c>
      <c r="L21" s="1032">
        <v>1223</v>
      </c>
      <c r="M21" s="244" t="s">
        <v>668</v>
      </c>
      <c r="O21" s="196"/>
      <c r="P21" s="196"/>
      <c r="Q21" s="196"/>
      <c r="R21" s="195"/>
      <c r="S21" s="396"/>
      <c r="Y21" s="200"/>
      <c r="Z21" s="200"/>
    </row>
    <row r="22" spans="2:26" ht="4.5" customHeight="1" thickBot="1" x14ac:dyDescent="0.5">
      <c r="B22" s="245"/>
      <c r="C22" s="1033"/>
      <c r="D22" s="1033"/>
      <c r="E22" s="1033"/>
      <c r="F22" s="1033"/>
      <c r="G22" s="1033"/>
      <c r="H22" s="1033"/>
      <c r="I22" s="1033"/>
      <c r="J22" s="1033"/>
      <c r="K22" s="1033"/>
      <c r="L22" s="1033"/>
      <c r="M22" s="246"/>
      <c r="N22" s="194"/>
      <c r="O22" s="196"/>
      <c r="P22" s="194"/>
      <c r="Q22" s="194"/>
      <c r="R22" s="194"/>
      <c r="S22" s="399"/>
      <c r="U22" s="396"/>
      <c r="V22" s="396"/>
      <c r="Y22" s="200"/>
      <c r="Z22" s="200"/>
    </row>
    <row r="23" spans="2:26" ht="25.2" customHeight="1" x14ac:dyDescent="0.45">
      <c r="B23" s="239" t="s">
        <v>12</v>
      </c>
      <c r="C23" s="1014">
        <v>2072</v>
      </c>
      <c r="D23" s="1014">
        <v>34</v>
      </c>
      <c r="E23" s="1015">
        <v>114</v>
      </c>
      <c r="F23" s="1015">
        <v>107</v>
      </c>
      <c r="G23" s="1015">
        <v>-23</v>
      </c>
      <c r="H23" s="1015">
        <v>26</v>
      </c>
      <c r="I23" s="1015"/>
      <c r="J23" s="1015">
        <v>-25</v>
      </c>
      <c r="K23" s="1016">
        <v>2305</v>
      </c>
      <c r="L23" s="1017">
        <v>255318</v>
      </c>
      <c r="M23" s="239" t="s">
        <v>401</v>
      </c>
      <c r="N23" s="194"/>
      <c r="O23" s="196"/>
      <c r="P23" s="194"/>
      <c r="Q23" s="194"/>
      <c r="R23" s="194"/>
      <c r="S23" s="399"/>
      <c r="U23" s="396"/>
      <c r="V23" s="396"/>
      <c r="Y23" s="200"/>
      <c r="Z23" s="200"/>
    </row>
    <row r="24" spans="2:26" ht="34.950000000000003" customHeight="1" x14ac:dyDescent="0.45">
      <c r="B24" s="242" t="s">
        <v>10</v>
      </c>
      <c r="C24" s="1034">
        <v>7061</v>
      </c>
      <c r="D24" s="1035">
        <v>-23</v>
      </c>
      <c r="E24" s="1036"/>
      <c r="F24" s="1036"/>
      <c r="G24" s="1036">
        <v>23</v>
      </c>
      <c r="H24" s="1036"/>
      <c r="I24" s="1036"/>
      <c r="J24" s="1036"/>
      <c r="K24" s="1037">
        <v>7061</v>
      </c>
      <c r="L24" s="1038">
        <v>784013</v>
      </c>
      <c r="M24" s="242" t="s">
        <v>402</v>
      </c>
      <c r="N24" s="194"/>
      <c r="O24" s="196"/>
      <c r="P24" s="194"/>
      <c r="Q24" s="194"/>
      <c r="R24" s="194"/>
      <c r="S24" s="399"/>
      <c r="U24" s="396"/>
      <c r="V24" s="396"/>
      <c r="Y24" s="200"/>
      <c r="Z24" s="200"/>
    </row>
    <row r="25" spans="2:26" ht="25.2" customHeight="1" x14ac:dyDescent="0.45">
      <c r="B25" s="240" t="s">
        <v>18</v>
      </c>
      <c r="C25" s="1018">
        <v>9133</v>
      </c>
      <c r="D25" s="1019">
        <v>11</v>
      </c>
      <c r="E25" s="1020">
        <v>114</v>
      </c>
      <c r="F25" s="1020">
        <v>107</v>
      </c>
      <c r="G25" s="1020"/>
      <c r="H25" s="1020">
        <v>26</v>
      </c>
      <c r="I25" s="1020"/>
      <c r="J25" s="1020">
        <v>-25</v>
      </c>
      <c r="K25" s="1021">
        <v>9366</v>
      </c>
      <c r="L25" s="1022">
        <v>1039331</v>
      </c>
      <c r="M25" s="240" t="s">
        <v>18</v>
      </c>
      <c r="N25" s="194"/>
      <c r="O25" s="196"/>
      <c r="P25" s="194"/>
      <c r="Q25" s="194"/>
      <c r="R25" s="194"/>
      <c r="S25" s="399"/>
      <c r="U25" s="396"/>
      <c r="V25" s="396"/>
      <c r="Y25" s="200"/>
      <c r="Z25" s="200"/>
    </row>
    <row r="26" spans="2:26" ht="25.2" customHeight="1" x14ac:dyDescent="0.45">
      <c r="B26" s="242" t="s">
        <v>19</v>
      </c>
      <c r="C26" s="1034">
        <v>504</v>
      </c>
      <c r="D26" s="1035"/>
      <c r="E26" s="1036">
        <v>-114</v>
      </c>
      <c r="F26" s="1036"/>
      <c r="G26" s="1036"/>
      <c r="H26" s="1036">
        <v>-26</v>
      </c>
      <c r="I26" s="1036"/>
      <c r="J26" s="1036">
        <v>1</v>
      </c>
      <c r="K26" s="1037">
        <v>365</v>
      </c>
      <c r="L26" s="1038">
        <v>40800</v>
      </c>
      <c r="M26" s="242" t="s">
        <v>164</v>
      </c>
      <c r="N26" s="194"/>
      <c r="O26" s="196"/>
      <c r="P26" s="194"/>
      <c r="Q26" s="194"/>
      <c r="R26" s="194"/>
      <c r="S26" s="399"/>
      <c r="U26" s="396"/>
      <c r="V26" s="396"/>
      <c r="Y26" s="200"/>
      <c r="Z26" s="200"/>
    </row>
    <row r="27" spans="2:26" ht="25.2" customHeight="1" thickBot="1" x14ac:dyDescent="0.5">
      <c r="B27" s="247" t="s">
        <v>20</v>
      </c>
      <c r="C27" s="1029">
        <v>9637</v>
      </c>
      <c r="D27" s="1029">
        <v>11</v>
      </c>
      <c r="E27" s="1030"/>
      <c r="F27" s="1030">
        <v>107</v>
      </c>
      <c r="G27" s="1030"/>
      <c r="H27" s="1030"/>
      <c r="I27" s="1030"/>
      <c r="J27" s="1030">
        <v>-24</v>
      </c>
      <c r="K27" s="1031">
        <v>9731</v>
      </c>
      <c r="L27" s="1032">
        <v>1080131</v>
      </c>
      <c r="M27" s="247" t="s">
        <v>667</v>
      </c>
      <c r="N27" s="194"/>
      <c r="O27" s="196"/>
      <c r="P27" s="194"/>
      <c r="Q27" s="194"/>
      <c r="R27" s="194"/>
      <c r="S27" s="399"/>
      <c r="U27" s="396"/>
      <c r="V27" s="396"/>
      <c r="Y27" s="200"/>
      <c r="Z27" s="200"/>
    </row>
    <row r="28" spans="2:26" ht="4.2" customHeight="1" x14ac:dyDescent="0.45">
      <c r="B28" s="983"/>
      <c r="C28" s="199"/>
      <c r="D28" s="199"/>
      <c r="E28" s="199"/>
      <c r="F28" s="199"/>
      <c r="J28" s="199"/>
      <c r="K28" s="199"/>
      <c r="L28" s="199"/>
      <c r="M28" s="199"/>
      <c r="N28" s="194"/>
      <c r="O28" s="196"/>
      <c r="P28" s="194"/>
      <c r="Q28" s="194"/>
      <c r="R28" s="194"/>
      <c r="S28" s="399"/>
      <c r="U28" s="396"/>
      <c r="V28" s="396"/>
      <c r="Y28" s="200"/>
      <c r="Z28" s="200"/>
    </row>
    <row r="29" spans="2:26" ht="21" customHeight="1" x14ac:dyDescent="0.45">
      <c r="B29" s="1453" t="s">
        <v>711</v>
      </c>
      <c r="C29" s="1454"/>
      <c r="D29" s="1454"/>
      <c r="E29" s="1454"/>
      <c r="F29" s="1454"/>
      <c r="G29" s="1454"/>
      <c r="H29" s="1454"/>
      <c r="I29" s="1454"/>
      <c r="J29" s="1454"/>
      <c r="K29" s="1454"/>
      <c r="L29" s="1454"/>
      <c r="M29" s="1454"/>
      <c r="N29" s="203"/>
      <c r="O29" s="201"/>
      <c r="P29" s="202"/>
      <c r="Q29" s="202"/>
      <c r="R29" s="202"/>
      <c r="S29" s="203"/>
      <c r="T29" s="200"/>
      <c r="U29" s="200"/>
      <c r="V29" s="200"/>
      <c r="W29" s="200"/>
      <c r="X29" s="200"/>
      <c r="Y29" s="200"/>
      <c r="Z29" s="200"/>
    </row>
    <row r="30" spans="2:26" ht="21" customHeight="1" x14ac:dyDescent="0.45">
      <c r="B30" s="1453" t="s">
        <v>712</v>
      </c>
      <c r="C30" s="1454"/>
      <c r="D30" s="1454"/>
      <c r="E30" s="1454"/>
      <c r="F30" s="1454"/>
      <c r="G30" s="1454"/>
      <c r="H30" s="1454"/>
      <c r="I30" s="1454"/>
      <c r="J30" s="1454"/>
      <c r="K30" s="1454"/>
      <c r="L30" s="1454"/>
      <c r="M30" s="1454"/>
      <c r="N30" s="203"/>
      <c r="O30" s="203"/>
      <c r="P30" s="1126"/>
      <c r="Q30" s="203"/>
      <c r="R30" s="202"/>
      <c r="S30" s="203"/>
      <c r="T30" s="200"/>
      <c r="U30" s="200"/>
      <c r="V30" s="200"/>
      <c r="W30" s="200"/>
      <c r="X30" s="200"/>
      <c r="Y30" s="200"/>
      <c r="Z30" s="200"/>
    </row>
    <row r="31" spans="2:26" ht="21" customHeight="1" x14ac:dyDescent="0.45">
      <c r="B31" s="1455" t="s">
        <v>666</v>
      </c>
      <c r="C31" s="1456"/>
      <c r="D31" s="1456"/>
      <c r="E31" s="1456"/>
      <c r="F31" s="1456"/>
      <c r="G31" s="1456"/>
      <c r="H31" s="1456"/>
      <c r="I31" s="1456"/>
      <c r="J31" s="1456"/>
      <c r="K31" s="1456"/>
      <c r="L31" s="1456"/>
      <c r="M31" s="1456"/>
      <c r="N31" s="203"/>
      <c r="O31" s="203"/>
      <c r="P31" s="203"/>
      <c r="Q31" s="203"/>
      <c r="R31" s="203"/>
      <c r="S31" s="203"/>
      <c r="T31" s="200"/>
      <c r="U31" s="200"/>
      <c r="V31" s="200"/>
      <c r="W31" s="200"/>
      <c r="X31" s="200"/>
      <c r="Y31" s="200"/>
      <c r="Z31" s="200"/>
    </row>
    <row r="32" spans="2:26" ht="21" customHeight="1" x14ac:dyDescent="0.45">
      <c r="B32" s="1434" t="s">
        <v>665</v>
      </c>
      <c r="C32" s="1435"/>
      <c r="D32" s="1435"/>
      <c r="E32" s="1435"/>
      <c r="F32" s="1435"/>
      <c r="G32" s="1435"/>
      <c r="H32" s="1435"/>
      <c r="I32" s="1435"/>
      <c r="J32" s="1435"/>
      <c r="K32" s="1435"/>
      <c r="L32" s="1435"/>
      <c r="M32" s="1435"/>
      <c r="N32" s="203"/>
      <c r="O32" s="203"/>
      <c r="P32" s="203"/>
      <c r="Q32" s="203"/>
      <c r="R32" s="203"/>
      <c r="S32" s="203"/>
      <c r="T32" s="200"/>
      <c r="U32" s="200"/>
      <c r="V32" s="200"/>
      <c r="W32" s="200"/>
      <c r="X32" s="200"/>
      <c r="Y32" s="200"/>
      <c r="Z32" s="200"/>
    </row>
    <row r="33" spans="2:26" ht="31.2" customHeight="1" x14ac:dyDescent="0.45">
      <c r="B33" s="1434" t="s">
        <v>664</v>
      </c>
      <c r="C33" s="1435"/>
      <c r="D33" s="1435"/>
      <c r="E33" s="1435"/>
      <c r="F33" s="1435"/>
      <c r="G33" s="1435"/>
      <c r="H33" s="1435"/>
      <c r="I33" s="1435"/>
      <c r="J33" s="1435"/>
      <c r="K33" s="1435"/>
      <c r="L33" s="1435"/>
      <c r="M33" s="1435"/>
      <c r="N33" s="203"/>
      <c r="O33" s="203"/>
      <c r="P33" s="203"/>
      <c r="Q33" s="203"/>
      <c r="R33" s="202"/>
      <c r="S33" s="203"/>
      <c r="T33" s="200"/>
      <c r="U33" s="200"/>
      <c r="V33" s="200"/>
      <c r="W33" s="200"/>
      <c r="X33" s="200"/>
      <c r="Y33" s="200"/>
      <c r="Z33" s="200"/>
    </row>
    <row r="34" spans="2:26" ht="21" customHeight="1" x14ac:dyDescent="0.45">
      <c r="B34" s="1434" t="s">
        <v>663</v>
      </c>
      <c r="C34" s="1435"/>
      <c r="D34" s="1435"/>
      <c r="E34" s="1435"/>
      <c r="F34" s="1435"/>
      <c r="G34" s="1435"/>
      <c r="H34" s="1435"/>
      <c r="I34" s="1435"/>
      <c r="J34" s="1435"/>
      <c r="K34" s="1435"/>
      <c r="L34" s="1435"/>
      <c r="M34" s="1435"/>
      <c r="N34" s="203"/>
      <c r="O34" s="203"/>
      <c r="P34" s="203"/>
      <c r="Q34" s="203"/>
      <c r="R34" s="202"/>
      <c r="S34" s="203"/>
      <c r="T34" s="200"/>
      <c r="U34" s="200"/>
      <c r="V34" s="200"/>
      <c r="W34" s="200"/>
      <c r="X34" s="200"/>
      <c r="Y34" s="200"/>
      <c r="Z34" s="200"/>
    </row>
    <row r="35" spans="2:26" ht="10.199999999999999" customHeight="1" x14ac:dyDescent="0.45">
      <c r="B35" s="983"/>
      <c r="C35" s="981"/>
      <c r="D35" s="981"/>
      <c r="E35" s="981"/>
      <c r="F35" s="981"/>
      <c r="G35" s="981"/>
      <c r="H35" s="981"/>
      <c r="I35" s="981"/>
      <c r="J35" s="981"/>
      <c r="K35" s="981"/>
      <c r="L35" s="981"/>
      <c r="M35" s="981"/>
      <c r="N35" s="203"/>
      <c r="O35" s="203"/>
      <c r="P35" s="203"/>
      <c r="Q35" s="203"/>
      <c r="R35" s="202"/>
      <c r="S35" s="203"/>
      <c r="T35" s="200"/>
      <c r="U35" s="200"/>
      <c r="V35" s="200"/>
      <c r="W35" s="200"/>
      <c r="X35" s="200"/>
      <c r="Y35" s="200"/>
      <c r="Z35" s="200"/>
    </row>
    <row r="36" spans="2:26" ht="21" customHeight="1" x14ac:dyDescent="0.45">
      <c r="B36" s="1458" t="s">
        <v>713</v>
      </c>
      <c r="C36" s="1459"/>
      <c r="D36" s="1459"/>
      <c r="E36" s="1459"/>
      <c r="F36" s="1459"/>
      <c r="G36" s="1459"/>
      <c r="H36" s="1459"/>
      <c r="I36" s="1459"/>
      <c r="J36" s="1459"/>
      <c r="K36" s="1459"/>
      <c r="L36" s="1459"/>
      <c r="M36" s="1459"/>
      <c r="N36" s="203"/>
      <c r="O36" s="201"/>
      <c r="P36" s="202"/>
      <c r="Q36" s="202"/>
      <c r="R36" s="202"/>
      <c r="S36" s="203"/>
      <c r="T36" s="200"/>
      <c r="U36" s="200"/>
      <c r="V36" s="200"/>
      <c r="W36" s="200"/>
      <c r="X36" s="200"/>
      <c r="Y36" s="200"/>
      <c r="Z36" s="200"/>
    </row>
    <row r="37" spans="2:26" ht="21" customHeight="1" x14ac:dyDescent="0.45">
      <c r="B37" s="1458" t="s">
        <v>714</v>
      </c>
      <c r="C37" s="1459"/>
      <c r="D37" s="1459"/>
      <c r="E37" s="1459"/>
      <c r="F37" s="1459"/>
      <c r="G37" s="1459"/>
      <c r="H37" s="1459"/>
      <c r="I37" s="1459"/>
      <c r="J37" s="1459"/>
      <c r="K37" s="1459"/>
      <c r="L37" s="1459"/>
      <c r="M37" s="1459"/>
      <c r="N37" s="203"/>
      <c r="O37" s="203"/>
      <c r="P37" s="203"/>
      <c r="Q37" s="203"/>
      <c r="R37" s="202"/>
      <c r="S37" s="203"/>
      <c r="T37" s="200"/>
      <c r="U37" s="200"/>
      <c r="V37" s="200"/>
      <c r="W37" s="200"/>
      <c r="X37" s="200"/>
      <c r="Y37" s="200"/>
      <c r="Z37" s="200"/>
    </row>
    <row r="38" spans="2:26" ht="21" customHeight="1" x14ac:dyDescent="0.45">
      <c r="B38" s="1460" t="s">
        <v>662</v>
      </c>
      <c r="C38" s="1461"/>
      <c r="D38" s="1461"/>
      <c r="E38" s="1461"/>
      <c r="F38" s="1461"/>
      <c r="G38" s="1461"/>
      <c r="H38" s="1461"/>
      <c r="I38" s="1461"/>
      <c r="J38" s="1461"/>
      <c r="K38" s="1461"/>
      <c r="L38" s="1461"/>
      <c r="M38" s="1461"/>
      <c r="N38" s="203"/>
      <c r="O38" s="203"/>
      <c r="P38" s="203"/>
      <c r="Q38" s="203"/>
      <c r="R38" s="203"/>
      <c r="S38" s="203"/>
      <c r="T38" s="200"/>
      <c r="U38" s="200"/>
      <c r="V38" s="200"/>
      <c r="W38" s="200"/>
      <c r="X38" s="200"/>
      <c r="Y38" s="200"/>
      <c r="Z38" s="200"/>
    </row>
    <row r="39" spans="2:26" ht="21" customHeight="1" x14ac:dyDescent="0.45">
      <c r="B39" s="1462" t="s">
        <v>661</v>
      </c>
      <c r="C39" s="1463"/>
      <c r="D39" s="1463"/>
      <c r="E39" s="1463"/>
      <c r="F39" s="1463"/>
      <c r="G39" s="1463"/>
      <c r="H39" s="1463"/>
      <c r="I39" s="1463"/>
      <c r="J39" s="1463"/>
      <c r="K39" s="1463"/>
      <c r="L39" s="1463"/>
      <c r="M39" s="1463"/>
      <c r="N39" s="203"/>
      <c r="O39" s="203"/>
      <c r="P39" s="203"/>
      <c r="Q39" s="203"/>
      <c r="R39" s="203"/>
      <c r="S39" s="203"/>
      <c r="T39" s="200"/>
      <c r="U39" s="200"/>
      <c r="V39" s="200"/>
      <c r="W39" s="200"/>
      <c r="X39" s="200"/>
      <c r="Y39" s="200"/>
      <c r="Z39" s="200"/>
    </row>
    <row r="40" spans="2:26" ht="30" customHeight="1" x14ac:dyDescent="0.45">
      <c r="B40" s="1462" t="s">
        <v>660</v>
      </c>
      <c r="C40" s="1463"/>
      <c r="D40" s="1463"/>
      <c r="E40" s="1463"/>
      <c r="F40" s="1463"/>
      <c r="G40" s="1463"/>
      <c r="H40" s="1463"/>
      <c r="I40" s="1463"/>
      <c r="J40" s="1463"/>
      <c r="K40" s="1463"/>
      <c r="L40" s="1463"/>
      <c r="M40" s="1463"/>
      <c r="N40" s="203"/>
      <c r="O40" s="203"/>
      <c r="P40" s="203"/>
      <c r="Q40" s="203"/>
      <c r="R40" s="202"/>
      <c r="S40" s="203"/>
      <c r="T40" s="200"/>
      <c r="U40" s="200"/>
      <c r="V40" s="200"/>
      <c r="W40" s="200"/>
      <c r="X40" s="200"/>
      <c r="Y40" s="200"/>
      <c r="Z40" s="200"/>
    </row>
    <row r="41" spans="2:26" ht="21" customHeight="1" x14ac:dyDescent="0.45">
      <c r="B41" s="1462" t="s">
        <v>659</v>
      </c>
      <c r="C41" s="1463"/>
      <c r="D41" s="1463"/>
      <c r="E41" s="1463"/>
      <c r="F41" s="1463"/>
      <c r="G41" s="1463"/>
      <c r="H41" s="1463"/>
      <c r="I41" s="1463"/>
      <c r="J41" s="1463"/>
      <c r="K41" s="1463"/>
      <c r="L41" s="1463"/>
      <c r="M41" s="1463"/>
      <c r="N41" s="203"/>
      <c r="O41" s="203"/>
      <c r="P41" s="203"/>
      <c r="Q41" s="203"/>
      <c r="R41" s="203"/>
      <c r="S41" s="203"/>
      <c r="T41" s="200"/>
      <c r="U41" s="200"/>
      <c r="V41" s="200"/>
      <c r="W41" s="200"/>
      <c r="X41" s="200"/>
      <c r="Y41" s="200"/>
      <c r="Z41" s="200"/>
    </row>
    <row r="42" spans="2:26" ht="10.95" customHeight="1" x14ac:dyDescent="0.45">
      <c r="B42" s="1457"/>
      <c r="C42" s="1457"/>
      <c r="D42" s="1457"/>
      <c r="E42" s="1457"/>
      <c r="F42" s="1457"/>
      <c r="G42" s="1457"/>
      <c r="H42" s="1457"/>
      <c r="I42" s="1457"/>
      <c r="J42" s="1457"/>
      <c r="K42" s="1457"/>
      <c r="L42" s="1457"/>
      <c r="M42" s="1457"/>
      <c r="N42" s="203"/>
      <c r="O42" s="203"/>
      <c r="P42" s="203"/>
      <c r="Q42" s="203"/>
      <c r="R42" s="202"/>
      <c r="S42" s="203"/>
      <c r="T42" s="200"/>
      <c r="U42" s="200"/>
      <c r="V42" s="200"/>
      <c r="W42" s="200"/>
      <c r="X42" s="200"/>
      <c r="Y42" s="200"/>
      <c r="Z42" s="200"/>
    </row>
    <row r="43" spans="2:26" x14ac:dyDescent="0.45">
      <c r="B43" s="400"/>
      <c r="C43" s="401"/>
      <c r="D43" s="401"/>
      <c r="E43" s="401"/>
      <c r="F43" s="401"/>
      <c r="G43" s="401"/>
      <c r="H43" s="401"/>
      <c r="I43" s="401"/>
      <c r="J43" s="401"/>
      <c r="K43" s="401"/>
      <c r="L43" s="401"/>
      <c r="M43" s="199"/>
      <c r="N43" s="203"/>
      <c r="O43" s="194"/>
      <c r="P43" s="194"/>
      <c r="Q43" s="194"/>
      <c r="R43" s="194"/>
      <c r="S43" s="194"/>
      <c r="Z43" s="200"/>
    </row>
  </sheetData>
  <mergeCells count="19">
    <mergeCell ref="B42:M42"/>
    <mergeCell ref="B36:M36"/>
    <mergeCell ref="B37:M37"/>
    <mergeCell ref="B38:M38"/>
    <mergeCell ref="B39:M39"/>
    <mergeCell ref="B40:M40"/>
    <mergeCell ref="B41:M41"/>
    <mergeCell ref="B32:M32"/>
    <mergeCell ref="B33:M33"/>
    <mergeCell ref="B34:M34"/>
    <mergeCell ref="B3:D3"/>
    <mergeCell ref="B4:B6"/>
    <mergeCell ref="C4:C6"/>
    <mergeCell ref="E4:J4"/>
    <mergeCell ref="K4:L5"/>
    <mergeCell ref="M4:M6"/>
    <mergeCell ref="B29:M29"/>
    <mergeCell ref="B30:M30"/>
    <mergeCell ref="B31:M31"/>
  </mergeCells>
  <phoneticPr fontId="1"/>
  <printOptions horizontalCentered="1"/>
  <pageMargins left="0.39370078740157483" right="0.39370078740157483" top="0.59055118110236227" bottom="0.39370078740157483" header="0.31496062992125984" footer="0.31496062992125984"/>
  <pageSetup paperSize="9" scale="50" orientation="landscape" r:id="rId1"/>
  <headerFooter differentFirst="1">
    <oddFooter>&amp;C&amp;"Arial,標準"&amp;15- &amp;P -</oddFooter>
  </headerFooter>
  <ignoredErrors>
    <ignoredError sqref="D5:H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3"/>
  <sheetViews>
    <sheetView showGridLines="0" view="pageBreakPreview" zoomScale="60" workbookViewId="0">
      <selection sqref="A1:N1"/>
    </sheetView>
  </sheetViews>
  <sheetFormatPr defaultColWidth="9.19921875" defaultRowHeight="13.2" x14ac:dyDescent="0.45"/>
  <cols>
    <col min="1" max="1" width="0.69921875" style="200" customWidth="1"/>
    <col min="2" max="2" width="33.19921875" style="200" customWidth="1"/>
    <col min="3" max="7" width="16.69921875" style="200" customWidth="1"/>
    <col min="8" max="8" width="17.19921875" style="200" customWidth="1"/>
    <col min="9" max="13" width="16.69921875" style="200" customWidth="1"/>
    <col min="14" max="14" width="48.5" style="200" customWidth="1"/>
    <col min="15" max="15" width="1.19921875" style="200" customWidth="1"/>
    <col min="16" max="16" width="18.5" style="387" bestFit="1" customWidth="1"/>
    <col min="17" max="18" width="14.19921875" style="387" bestFit="1" customWidth="1"/>
    <col min="19" max="19" width="13.19921875" style="387" bestFit="1" customWidth="1"/>
    <col min="20" max="20" width="15.19921875" style="387" customWidth="1"/>
    <col min="21" max="21" width="13.69921875" style="387" bestFit="1" customWidth="1"/>
    <col min="22" max="22" width="14.19921875" style="387" bestFit="1" customWidth="1"/>
    <col min="23" max="23" width="16.19921875" style="387" bestFit="1" customWidth="1"/>
    <col min="24" max="24" width="14.19921875" style="387" bestFit="1" customWidth="1"/>
    <col min="25" max="25" width="5.69921875" style="387" customWidth="1"/>
    <col min="26" max="26" width="14.19921875" style="387" bestFit="1" customWidth="1"/>
    <col min="27" max="27" width="9.19921875" style="387"/>
    <col min="28" max="16384" width="9.19921875" style="200"/>
  </cols>
  <sheetData>
    <row r="1" spans="1:27" ht="45" customHeight="1" x14ac:dyDescent="0.45">
      <c r="A1" s="1464" t="s">
        <v>602</v>
      </c>
      <c r="B1" s="1464"/>
      <c r="C1" s="1464"/>
      <c r="D1" s="1464"/>
      <c r="E1" s="1464"/>
      <c r="F1" s="1464"/>
      <c r="G1" s="1464"/>
      <c r="H1" s="1464"/>
      <c r="I1" s="1464"/>
      <c r="J1" s="1464"/>
      <c r="K1" s="1464"/>
      <c r="L1" s="1464"/>
      <c r="M1" s="1464"/>
      <c r="N1" s="1464"/>
      <c r="AA1" s="200"/>
    </row>
    <row r="2" spans="1:27" ht="24" customHeight="1" x14ac:dyDescent="0.45">
      <c r="A2" s="984"/>
      <c r="B2" s="388"/>
      <c r="C2" s="388"/>
      <c r="D2" s="388"/>
      <c r="E2" s="388"/>
      <c r="F2" s="388"/>
      <c r="G2" s="388"/>
      <c r="H2" s="388"/>
      <c r="I2" s="388"/>
      <c r="AA2" s="200"/>
    </row>
    <row r="3" spans="1:27" ht="24" customHeight="1" thickBot="1" x14ac:dyDescent="0.35">
      <c r="B3" s="1436" t="s">
        <v>710</v>
      </c>
      <c r="C3" s="1436"/>
      <c r="D3" s="199"/>
      <c r="E3" s="402"/>
      <c r="F3" s="403"/>
      <c r="G3" s="403"/>
      <c r="H3" s="403"/>
      <c r="I3" s="403"/>
      <c r="J3" s="402"/>
      <c r="K3" s="192" t="s">
        <v>709</v>
      </c>
      <c r="L3" s="199"/>
      <c r="M3" s="203"/>
      <c r="N3" s="404"/>
      <c r="O3" s="405"/>
      <c r="Z3" s="200"/>
      <c r="AA3" s="200"/>
    </row>
    <row r="4" spans="1:27" ht="45" customHeight="1" x14ac:dyDescent="0.45">
      <c r="B4" s="1437" t="s">
        <v>6</v>
      </c>
      <c r="C4" s="1440" t="s">
        <v>708</v>
      </c>
      <c r="D4" s="406" t="s">
        <v>186</v>
      </c>
      <c r="E4" s="1443" t="s">
        <v>707</v>
      </c>
      <c r="F4" s="1444"/>
      <c r="G4" s="1444"/>
      <c r="H4" s="1444"/>
      <c r="I4" s="1444"/>
      <c r="J4" s="1445"/>
      <c r="K4" s="1465" t="s">
        <v>220</v>
      </c>
      <c r="L4" s="1446" t="s">
        <v>686</v>
      </c>
      <c r="M4" s="1447"/>
      <c r="N4" s="1450" t="s">
        <v>169</v>
      </c>
      <c r="O4" s="407"/>
      <c r="Z4" s="200"/>
      <c r="AA4" s="200"/>
    </row>
    <row r="5" spans="1:27" ht="13.5" customHeight="1" x14ac:dyDescent="0.45">
      <c r="B5" s="1438"/>
      <c r="C5" s="1441"/>
      <c r="D5" s="408" t="s">
        <v>596</v>
      </c>
      <c r="E5" s="409" t="s">
        <v>597</v>
      </c>
      <c r="F5" s="409" t="s">
        <v>706</v>
      </c>
      <c r="G5" s="409" t="s">
        <v>705</v>
      </c>
      <c r="H5" s="409" t="s">
        <v>599</v>
      </c>
      <c r="I5" s="409"/>
      <c r="J5" s="409"/>
      <c r="K5" s="1466"/>
      <c r="L5" s="1448"/>
      <c r="M5" s="1449"/>
      <c r="N5" s="1451"/>
      <c r="O5" s="407"/>
      <c r="Z5" s="200"/>
      <c r="AA5" s="200"/>
    </row>
    <row r="6" spans="1:27" ht="90" customHeight="1" thickBot="1" x14ac:dyDescent="0.5">
      <c r="B6" s="1439"/>
      <c r="C6" s="1442"/>
      <c r="D6" s="410"/>
      <c r="E6" s="411" t="s">
        <v>187</v>
      </c>
      <c r="F6" s="250" t="s">
        <v>188</v>
      </c>
      <c r="G6" s="412" t="s">
        <v>189</v>
      </c>
      <c r="H6" s="263" t="s">
        <v>221</v>
      </c>
      <c r="I6" s="412" t="s">
        <v>190</v>
      </c>
      <c r="J6" s="413" t="s">
        <v>191</v>
      </c>
      <c r="K6" s="1467"/>
      <c r="L6" s="394" t="s">
        <v>677</v>
      </c>
      <c r="M6" s="395" t="s">
        <v>704</v>
      </c>
      <c r="N6" s="1452"/>
      <c r="O6" s="407"/>
      <c r="Z6" s="200"/>
      <c r="AA6" s="200"/>
    </row>
    <row r="7" spans="1:27" ht="25.2" customHeight="1" x14ac:dyDescent="0.45">
      <c r="B7" s="239" t="s">
        <v>21</v>
      </c>
      <c r="C7" s="1014"/>
      <c r="D7" s="1014"/>
      <c r="E7" s="1013"/>
      <c r="F7" s="1015"/>
      <c r="G7" s="1039"/>
      <c r="H7" s="1039"/>
      <c r="I7" s="1039"/>
      <c r="J7" s="1039"/>
      <c r="K7" s="1014"/>
      <c r="L7" s="1016"/>
      <c r="M7" s="1017"/>
      <c r="N7" s="240" t="s">
        <v>182</v>
      </c>
      <c r="O7" s="414"/>
      <c r="Z7" s="200"/>
      <c r="AA7" s="200"/>
    </row>
    <row r="8" spans="1:27" ht="25.2" customHeight="1" x14ac:dyDescent="0.45">
      <c r="B8" s="242" t="s">
        <v>22</v>
      </c>
      <c r="C8" s="1019">
        <v>12396</v>
      </c>
      <c r="D8" s="1019"/>
      <c r="E8" s="1018"/>
      <c r="F8" s="1020"/>
      <c r="G8" s="1040"/>
      <c r="H8" s="1040"/>
      <c r="I8" s="1040"/>
      <c r="J8" s="1040"/>
      <c r="K8" s="1019"/>
      <c r="L8" s="1021">
        <v>12396</v>
      </c>
      <c r="M8" s="1022">
        <v>1375926</v>
      </c>
      <c r="N8" s="241" t="s">
        <v>170</v>
      </c>
      <c r="O8" s="414"/>
      <c r="Z8" s="200"/>
      <c r="AA8" s="200"/>
    </row>
    <row r="9" spans="1:27" ht="25.2" customHeight="1" x14ac:dyDescent="0.45">
      <c r="B9" s="242" t="s">
        <v>23</v>
      </c>
      <c r="C9" s="1019">
        <v>6598</v>
      </c>
      <c r="D9" s="1019"/>
      <c r="E9" s="1018"/>
      <c r="F9" s="1020">
        <v>340</v>
      </c>
      <c r="G9" s="1040">
        <v>77</v>
      </c>
      <c r="H9" s="1040"/>
      <c r="I9" s="1040"/>
      <c r="J9" s="1040">
        <v>1</v>
      </c>
      <c r="K9" s="1019">
        <v>-4048</v>
      </c>
      <c r="L9" s="1021">
        <v>2968</v>
      </c>
      <c r="M9" s="1022">
        <v>329418</v>
      </c>
      <c r="N9" s="241" t="s">
        <v>171</v>
      </c>
      <c r="O9" s="414"/>
      <c r="Z9" s="200"/>
      <c r="AA9" s="200"/>
    </row>
    <row r="10" spans="1:27" ht="25.2" customHeight="1" x14ac:dyDescent="0.45">
      <c r="B10" s="242" t="s">
        <v>24</v>
      </c>
      <c r="C10" s="1023">
        <v>67410</v>
      </c>
      <c r="D10" s="1023"/>
      <c r="E10" s="1041">
        <v>2008</v>
      </c>
      <c r="F10" s="1024"/>
      <c r="G10" s="1042"/>
      <c r="H10" s="1042"/>
      <c r="I10" s="1042"/>
      <c r="J10" s="1042">
        <v>-11</v>
      </c>
      <c r="K10" s="1023"/>
      <c r="L10" s="1025">
        <v>69407</v>
      </c>
      <c r="M10" s="1026">
        <v>7704234</v>
      </c>
      <c r="N10" s="241" t="s">
        <v>172</v>
      </c>
      <c r="O10" s="982"/>
      <c r="Z10" s="200"/>
      <c r="AA10" s="200"/>
    </row>
    <row r="11" spans="1:27" ht="25.2" customHeight="1" x14ac:dyDescent="0.45">
      <c r="B11" s="240" t="s">
        <v>25</v>
      </c>
      <c r="C11" s="1019">
        <v>86404</v>
      </c>
      <c r="D11" s="1019"/>
      <c r="E11" s="1018">
        <v>2008</v>
      </c>
      <c r="F11" s="1020">
        <v>340</v>
      </c>
      <c r="G11" s="1040">
        <v>77</v>
      </c>
      <c r="H11" s="1040"/>
      <c r="I11" s="1040"/>
      <c r="J11" s="1040">
        <v>-10</v>
      </c>
      <c r="K11" s="1019">
        <v>-4048</v>
      </c>
      <c r="L11" s="1021">
        <v>84771</v>
      </c>
      <c r="M11" s="1022">
        <v>9409578</v>
      </c>
      <c r="N11" s="240" t="s">
        <v>173</v>
      </c>
      <c r="O11" s="414"/>
      <c r="Z11" s="200"/>
      <c r="AA11" s="200"/>
    </row>
    <row r="12" spans="1:27" ht="6" customHeight="1" x14ac:dyDescent="0.45">
      <c r="B12" s="241"/>
      <c r="C12" s="1019"/>
      <c r="D12" s="1019"/>
      <c r="E12" s="1018"/>
      <c r="F12" s="1020"/>
      <c r="G12" s="1040"/>
      <c r="H12" s="1040"/>
      <c r="I12" s="1040"/>
      <c r="J12" s="1040"/>
      <c r="K12" s="1019"/>
      <c r="L12" s="1021"/>
      <c r="M12" s="1022"/>
      <c r="N12" s="241"/>
      <c r="O12" s="414"/>
      <c r="Z12" s="200"/>
      <c r="AA12" s="200"/>
    </row>
    <row r="13" spans="1:27" ht="25.2" customHeight="1" x14ac:dyDescent="0.45">
      <c r="B13" s="240" t="s">
        <v>398</v>
      </c>
      <c r="C13" s="1019"/>
      <c r="D13" s="1019"/>
      <c r="E13" s="1018"/>
      <c r="F13" s="1020"/>
      <c r="G13" s="1040"/>
      <c r="H13" s="1040"/>
      <c r="I13" s="1040"/>
      <c r="J13" s="1040"/>
      <c r="K13" s="1019"/>
      <c r="L13" s="1021"/>
      <c r="M13" s="1022"/>
      <c r="N13" s="240" t="s">
        <v>174</v>
      </c>
      <c r="O13" s="414"/>
      <c r="Z13" s="200"/>
      <c r="AA13" s="200"/>
    </row>
    <row r="14" spans="1:27" ht="25.2" customHeight="1" x14ac:dyDescent="0.45">
      <c r="B14" s="242" t="s">
        <v>26</v>
      </c>
      <c r="C14" s="1019">
        <v>10700</v>
      </c>
      <c r="D14" s="1019">
        <v>121</v>
      </c>
      <c r="E14" s="1018"/>
      <c r="F14" s="1020">
        <v>83</v>
      </c>
      <c r="G14" s="1040"/>
      <c r="H14" s="1040"/>
      <c r="I14" s="1040"/>
      <c r="J14" s="1040">
        <v>-1</v>
      </c>
      <c r="K14" s="1019"/>
      <c r="L14" s="1021">
        <v>10903</v>
      </c>
      <c r="M14" s="1022">
        <v>1210217</v>
      </c>
      <c r="N14" s="241" t="s">
        <v>175</v>
      </c>
      <c r="O14" s="414"/>
      <c r="Z14" s="200"/>
      <c r="AA14" s="200"/>
    </row>
    <row r="15" spans="1:27" ht="25.2" customHeight="1" x14ac:dyDescent="0.45">
      <c r="B15" s="242" t="s">
        <v>27</v>
      </c>
      <c r="C15" s="1023">
        <v>47375</v>
      </c>
      <c r="D15" s="1023">
        <v>-121</v>
      </c>
      <c r="E15" s="1041"/>
      <c r="F15" s="1024">
        <v>69</v>
      </c>
      <c r="G15" s="1042"/>
      <c r="H15" s="1042">
        <v>-23</v>
      </c>
      <c r="I15" s="1042">
        <v>400</v>
      </c>
      <c r="J15" s="1042">
        <v>9</v>
      </c>
      <c r="K15" s="1023"/>
      <c r="L15" s="1025">
        <v>47709</v>
      </c>
      <c r="M15" s="1026">
        <v>5295666</v>
      </c>
      <c r="N15" s="241" t="s">
        <v>176</v>
      </c>
      <c r="O15" s="414"/>
      <c r="Z15" s="200"/>
      <c r="AA15" s="200"/>
    </row>
    <row r="16" spans="1:27" ht="25.2" customHeight="1" x14ac:dyDescent="0.45">
      <c r="B16" s="240" t="s">
        <v>28</v>
      </c>
      <c r="C16" s="1019">
        <v>58075</v>
      </c>
      <c r="D16" s="1019"/>
      <c r="E16" s="1018"/>
      <c r="F16" s="1020">
        <v>152</v>
      </c>
      <c r="G16" s="1040"/>
      <c r="H16" s="1040">
        <v>-23</v>
      </c>
      <c r="I16" s="1040">
        <v>400</v>
      </c>
      <c r="J16" s="1040">
        <v>8</v>
      </c>
      <c r="K16" s="1019"/>
      <c r="L16" s="1021">
        <v>58612</v>
      </c>
      <c r="M16" s="1022">
        <v>6505883</v>
      </c>
      <c r="N16" s="240" t="s">
        <v>177</v>
      </c>
      <c r="O16" s="414"/>
      <c r="Z16" s="200"/>
      <c r="AA16" s="200"/>
    </row>
    <row r="17" spans="2:27" ht="9" customHeight="1" x14ac:dyDescent="0.45">
      <c r="B17" s="241"/>
      <c r="C17" s="1019"/>
      <c r="D17" s="1019"/>
      <c r="E17" s="1018"/>
      <c r="F17" s="1020"/>
      <c r="G17" s="1040"/>
      <c r="H17" s="1040"/>
      <c r="I17" s="1040"/>
      <c r="J17" s="1040"/>
      <c r="K17" s="1019"/>
      <c r="L17" s="1021"/>
      <c r="M17" s="1022"/>
      <c r="N17" s="241"/>
      <c r="O17" s="414"/>
      <c r="Z17" s="200"/>
      <c r="AA17" s="200"/>
    </row>
    <row r="18" spans="2:27" ht="25.2" customHeight="1" x14ac:dyDescent="0.45">
      <c r="B18" s="242" t="s">
        <v>703</v>
      </c>
      <c r="C18" s="1019">
        <v>28270</v>
      </c>
      <c r="D18" s="1019"/>
      <c r="E18" s="1018">
        <v>2008</v>
      </c>
      <c r="F18" s="1020">
        <v>188</v>
      </c>
      <c r="G18" s="1040">
        <v>77</v>
      </c>
      <c r="H18" s="1040">
        <v>23</v>
      </c>
      <c r="I18" s="1040">
        <v>-400</v>
      </c>
      <c r="J18" s="1040">
        <v>-18</v>
      </c>
      <c r="K18" s="1019">
        <v>-4048</v>
      </c>
      <c r="L18" s="1021">
        <v>26100</v>
      </c>
      <c r="M18" s="1022">
        <v>2896197</v>
      </c>
      <c r="N18" s="241" t="s">
        <v>178</v>
      </c>
      <c r="O18" s="414"/>
      <c r="Z18" s="200"/>
      <c r="AA18" s="200"/>
    </row>
    <row r="19" spans="2:27" ht="25.2" customHeight="1" x14ac:dyDescent="0.45">
      <c r="B19" s="242" t="s">
        <v>601</v>
      </c>
      <c r="C19" s="1023">
        <v>59</v>
      </c>
      <c r="D19" s="1023"/>
      <c r="E19" s="1041"/>
      <c r="F19" s="1024"/>
      <c r="G19" s="1042"/>
      <c r="H19" s="1042"/>
      <c r="I19" s="1042"/>
      <c r="J19" s="1042"/>
      <c r="K19" s="1023"/>
      <c r="L19" s="1025">
        <v>59</v>
      </c>
      <c r="M19" s="1026">
        <v>7498</v>
      </c>
      <c r="N19" s="241" t="s">
        <v>179</v>
      </c>
      <c r="O19" s="414"/>
      <c r="Z19" s="200"/>
      <c r="AA19" s="200"/>
    </row>
    <row r="20" spans="2:27" ht="25.2" customHeight="1" x14ac:dyDescent="0.45">
      <c r="B20" s="240" t="s">
        <v>399</v>
      </c>
      <c r="C20" s="1023">
        <v>28329</v>
      </c>
      <c r="D20" s="1023"/>
      <c r="E20" s="1041">
        <v>2008</v>
      </c>
      <c r="F20" s="1024">
        <v>188</v>
      </c>
      <c r="G20" s="1042">
        <v>77</v>
      </c>
      <c r="H20" s="1042">
        <v>23</v>
      </c>
      <c r="I20" s="1042">
        <v>-400</v>
      </c>
      <c r="J20" s="1042">
        <v>-18</v>
      </c>
      <c r="K20" s="1023">
        <v>-4048</v>
      </c>
      <c r="L20" s="1025">
        <v>26159</v>
      </c>
      <c r="M20" s="1026">
        <v>2903695</v>
      </c>
      <c r="N20" s="240" t="s">
        <v>180</v>
      </c>
      <c r="O20" s="414"/>
      <c r="Z20" s="200"/>
      <c r="AA20" s="200"/>
    </row>
    <row r="21" spans="2:27" ht="5.25" customHeight="1" x14ac:dyDescent="0.45">
      <c r="B21" s="240"/>
      <c r="C21" s="1019"/>
      <c r="D21" s="1019"/>
      <c r="E21" s="1018"/>
      <c r="F21" s="1020"/>
      <c r="G21" s="1040"/>
      <c r="H21" s="1040"/>
      <c r="I21" s="1040"/>
      <c r="J21" s="1040"/>
      <c r="K21" s="1019"/>
      <c r="L21" s="1021"/>
      <c r="M21" s="1022"/>
      <c r="N21" s="241"/>
      <c r="O21" s="414"/>
      <c r="Z21" s="200"/>
      <c r="AA21" s="200"/>
    </row>
    <row r="22" spans="2:27" ht="25.2" customHeight="1" x14ac:dyDescent="0.45">
      <c r="B22" s="240" t="s">
        <v>400</v>
      </c>
      <c r="C22" s="1019">
        <v>86404</v>
      </c>
      <c r="D22" s="1019"/>
      <c r="E22" s="1018">
        <v>2008</v>
      </c>
      <c r="F22" s="1020">
        <v>340</v>
      </c>
      <c r="G22" s="1040">
        <v>77</v>
      </c>
      <c r="H22" s="1040"/>
      <c r="I22" s="1040"/>
      <c r="J22" s="1040">
        <v>-10</v>
      </c>
      <c r="K22" s="1019">
        <v>-4048</v>
      </c>
      <c r="L22" s="1021">
        <v>84771</v>
      </c>
      <c r="M22" s="1022">
        <v>9409578</v>
      </c>
      <c r="N22" s="240" t="s">
        <v>181</v>
      </c>
      <c r="O22" s="982"/>
      <c r="Z22" s="200"/>
      <c r="AA22" s="200"/>
    </row>
    <row r="23" spans="2:27" ht="5.25" customHeight="1" thickBot="1" x14ac:dyDescent="0.5">
      <c r="B23" s="415"/>
      <c r="C23" s="1043"/>
      <c r="D23" s="1043"/>
      <c r="E23" s="1044"/>
      <c r="F23" s="1045"/>
      <c r="G23" s="1046"/>
      <c r="H23" s="1046"/>
      <c r="I23" s="1046"/>
      <c r="J23" s="1046"/>
      <c r="K23" s="1043"/>
      <c r="L23" s="1047"/>
      <c r="M23" s="1048"/>
      <c r="N23" s="416"/>
      <c r="O23" s="982"/>
      <c r="Z23" s="200"/>
      <c r="AA23" s="200"/>
    </row>
    <row r="24" spans="2:27" ht="5.25" customHeight="1" x14ac:dyDescent="0.45">
      <c r="B24" s="203"/>
      <c r="C24" s="222"/>
      <c r="D24" s="222"/>
      <c r="E24" s="222"/>
      <c r="F24" s="222"/>
      <c r="G24" s="222"/>
      <c r="H24" s="222"/>
      <c r="I24" s="222"/>
      <c r="J24" s="222"/>
      <c r="K24" s="222"/>
      <c r="L24" s="222"/>
      <c r="M24" s="222"/>
      <c r="N24" s="203"/>
      <c r="O24" s="203"/>
      <c r="AA24" s="200"/>
    </row>
    <row r="25" spans="2:27" ht="19.95" customHeight="1" x14ac:dyDescent="0.45">
      <c r="B25" s="1468" t="s">
        <v>715</v>
      </c>
      <c r="C25" s="1469"/>
      <c r="D25" s="1469"/>
      <c r="E25" s="1469"/>
      <c r="F25" s="1469"/>
      <c r="G25" s="1469"/>
      <c r="H25" s="1469"/>
      <c r="I25" s="1469"/>
      <c r="J25" s="1469"/>
      <c r="K25" s="1469"/>
      <c r="L25" s="1469"/>
      <c r="M25" s="1469"/>
      <c r="N25" s="1469"/>
      <c r="O25" s="222"/>
      <c r="P25" s="194"/>
      <c r="Q25" s="194"/>
    </row>
    <row r="26" spans="2:27" s="225" customFormat="1" ht="19.95" customHeight="1" x14ac:dyDescent="0.45">
      <c r="B26" s="1470" t="s">
        <v>702</v>
      </c>
      <c r="C26" s="1471"/>
      <c r="D26" s="1471"/>
      <c r="E26" s="1471"/>
      <c r="F26" s="1471"/>
      <c r="G26" s="1471"/>
      <c r="H26" s="1471"/>
      <c r="I26" s="1471"/>
      <c r="J26" s="1471"/>
      <c r="K26" s="1471"/>
      <c r="L26" s="1471"/>
      <c r="M26" s="1471"/>
      <c r="N26" s="1471"/>
      <c r="O26" s="223"/>
      <c r="P26" s="223"/>
      <c r="Q26" s="223"/>
      <c r="R26" s="224"/>
      <c r="S26" s="224"/>
    </row>
    <row r="27" spans="2:27" s="225" customFormat="1" ht="34.799999999999997" customHeight="1" x14ac:dyDescent="0.45">
      <c r="B27" s="1470" t="s">
        <v>717</v>
      </c>
      <c r="C27" s="1471"/>
      <c r="D27" s="1471"/>
      <c r="E27" s="1471"/>
      <c r="F27" s="1471"/>
      <c r="G27" s="1471"/>
      <c r="H27" s="1471"/>
      <c r="I27" s="1471"/>
      <c r="J27" s="1471"/>
      <c r="K27" s="1471"/>
      <c r="L27" s="1471"/>
      <c r="M27" s="1471"/>
      <c r="N27" s="1471"/>
      <c r="O27" s="223"/>
      <c r="P27" s="223"/>
      <c r="Q27" s="223"/>
      <c r="R27" s="224"/>
      <c r="S27" s="224"/>
    </row>
    <row r="28" spans="2:27" s="225" customFormat="1" ht="19.95" customHeight="1" x14ac:dyDescent="0.45">
      <c r="B28" s="1470" t="s">
        <v>701</v>
      </c>
      <c r="C28" s="1471"/>
      <c r="D28" s="1471"/>
      <c r="E28" s="1471"/>
      <c r="F28" s="1471"/>
      <c r="G28" s="1471"/>
      <c r="H28" s="1471"/>
      <c r="I28" s="1471"/>
      <c r="J28" s="1471"/>
      <c r="K28" s="1471"/>
      <c r="L28" s="1471"/>
      <c r="M28" s="1471"/>
      <c r="N28" s="1471"/>
      <c r="O28" s="223"/>
      <c r="P28" s="223"/>
      <c r="Q28" s="223"/>
      <c r="R28" s="224"/>
      <c r="S28" s="224"/>
    </row>
    <row r="29" spans="2:27" s="225" customFormat="1" ht="19.95" customHeight="1" x14ac:dyDescent="0.45">
      <c r="B29" s="1470" t="s">
        <v>700</v>
      </c>
      <c r="C29" s="1471"/>
      <c r="D29" s="1471"/>
      <c r="E29" s="1471"/>
      <c r="F29" s="1471"/>
      <c r="G29" s="1471"/>
      <c r="H29" s="1471"/>
      <c r="I29" s="1471"/>
      <c r="J29" s="1471"/>
      <c r="K29" s="1471"/>
      <c r="L29" s="1471"/>
      <c r="M29" s="1471"/>
      <c r="N29" s="1471"/>
      <c r="O29" s="223"/>
      <c r="P29" s="223"/>
      <c r="Q29" s="223"/>
      <c r="R29" s="223"/>
      <c r="S29" s="224"/>
      <c r="T29" s="224"/>
    </row>
    <row r="30" spans="2:27" s="225" customFormat="1" ht="19.95" customHeight="1" x14ac:dyDescent="0.45">
      <c r="B30" s="1470" t="s">
        <v>699</v>
      </c>
      <c r="C30" s="1471"/>
      <c r="D30" s="1471"/>
      <c r="E30" s="1471"/>
      <c r="F30" s="1471"/>
      <c r="G30" s="1471"/>
      <c r="H30" s="1471"/>
      <c r="I30" s="1471"/>
      <c r="J30" s="1471"/>
      <c r="K30" s="1471"/>
      <c r="L30" s="1471"/>
      <c r="M30" s="1471"/>
      <c r="N30" s="1471"/>
      <c r="O30" s="223"/>
      <c r="P30" s="1125"/>
      <c r="Q30" s="223"/>
      <c r="R30" s="223"/>
      <c r="S30" s="224"/>
      <c r="T30" s="224"/>
    </row>
    <row r="31" spans="2:27" s="227" customFormat="1" ht="19.95" customHeight="1" x14ac:dyDescent="0.45">
      <c r="B31" s="1468" t="s">
        <v>698</v>
      </c>
      <c r="C31" s="1469"/>
      <c r="D31" s="1469"/>
      <c r="E31" s="1469"/>
      <c r="F31" s="1469"/>
      <c r="G31" s="1469"/>
      <c r="H31" s="1469"/>
      <c r="I31" s="1469"/>
      <c r="J31" s="1469"/>
      <c r="K31" s="1469"/>
      <c r="L31" s="1469"/>
      <c r="M31" s="1469"/>
      <c r="N31" s="1469"/>
      <c r="O31" s="223"/>
      <c r="P31" s="223"/>
      <c r="Q31" s="223"/>
      <c r="R31" s="226"/>
      <c r="S31" s="226"/>
    </row>
    <row r="32" spans="2:27" s="227" customFormat="1" ht="19.95" customHeight="1" x14ac:dyDescent="0.45">
      <c r="B32" s="1472" t="s">
        <v>697</v>
      </c>
      <c r="C32" s="1473"/>
      <c r="D32" s="1473"/>
      <c r="E32" s="1473"/>
      <c r="F32" s="1473"/>
      <c r="G32" s="1473"/>
      <c r="H32" s="1473"/>
      <c r="I32" s="1473"/>
      <c r="J32" s="1473"/>
      <c r="K32" s="1473"/>
      <c r="L32" s="1473"/>
      <c r="M32" s="1473"/>
      <c r="N32" s="1473"/>
      <c r="O32" s="223"/>
      <c r="P32" s="223"/>
      <c r="Q32" s="223"/>
      <c r="R32" s="226"/>
      <c r="S32" s="226"/>
    </row>
    <row r="33" spans="1:20" s="227" customFormat="1" ht="19.95" customHeight="1" x14ac:dyDescent="0.45">
      <c r="B33" s="1472" t="s">
        <v>696</v>
      </c>
      <c r="C33" s="1473"/>
      <c r="D33" s="1473"/>
      <c r="E33" s="1473"/>
      <c r="F33" s="1473"/>
      <c r="G33" s="1473"/>
      <c r="H33" s="1473"/>
      <c r="I33" s="1473"/>
      <c r="J33" s="1473"/>
      <c r="K33" s="1473"/>
      <c r="L33" s="1473"/>
      <c r="M33" s="1473"/>
      <c r="N33" s="1473"/>
    </row>
    <row r="34" spans="1:20" s="387" customFormat="1" ht="10.199999999999999" customHeight="1" x14ac:dyDescent="0.45">
      <c r="A34" s="200"/>
      <c r="B34" s="1458"/>
      <c r="C34" s="1459"/>
      <c r="D34" s="1459"/>
      <c r="E34" s="1459"/>
      <c r="F34" s="1459"/>
      <c r="G34" s="1459"/>
      <c r="H34" s="1459"/>
      <c r="I34" s="1459"/>
      <c r="J34" s="1459"/>
      <c r="K34" s="1459"/>
      <c r="L34" s="1459"/>
      <c r="M34" s="1459"/>
      <c r="N34" s="1459"/>
      <c r="O34" s="222"/>
      <c r="P34" s="194"/>
      <c r="Q34" s="194"/>
    </row>
    <row r="35" spans="1:20" s="225" customFormat="1" ht="19.95" customHeight="1" x14ac:dyDescent="0.45">
      <c r="B35" s="1462" t="s">
        <v>716</v>
      </c>
      <c r="C35" s="1463"/>
      <c r="D35" s="1463"/>
      <c r="E35" s="1463"/>
      <c r="F35" s="1463"/>
      <c r="G35" s="1463"/>
      <c r="H35" s="1463"/>
      <c r="I35" s="1463"/>
      <c r="J35" s="1463"/>
      <c r="K35" s="1463"/>
      <c r="L35" s="1463"/>
      <c r="M35" s="1463"/>
      <c r="N35" s="1463"/>
      <c r="O35" s="223"/>
      <c r="P35" s="223"/>
      <c r="Q35" s="223"/>
      <c r="R35" s="224"/>
      <c r="S35" s="224"/>
    </row>
    <row r="36" spans="1:20" s="225" customFormat="1" ht="19.95" customHeight="1" x14ac:dyDescent="0.45">
      <c r="B36" s="1462" t="s">
        <v>695</v>
      </c>
      <c r="C36" s="1463"/>
      <c r="D36" s="1463"/>
      <c r="E36" s="1463"/>
      <c r="F36" s="1463"/>
      <c r="G36" s="1463"/>
      <c r="H36" s="1463"/>
      <c r="I36" s="1463"/>
      <c r="J36" s="1463"/>
      <c r="K36" s="1463"/>
      <c r="L36" s="1463"/>
      <c r="M36" s="1463"/>
      <c r="N36" s="1463"/>
      <c r="O36" s="223"/>
      <c r="P36" s="223"/>
      <c r="Q36" s="223"/>
      <c r="R36" s="224"/>
      <c r="S36" s="224"/>
    </row>
    <row r="37" spans="1:20" s="225" customFormat="1" ht="35.4" customHeight="1" x14ac:dyDescent="0.45">
      <c r="B37" s="1462" t="s">
        <v>718</v>
      </c>
      <c r="C37" s="1463"/>
      <c r="D37" s="1463"/>
      <c r="E37" s="1463"/>
      <c r="F37" s="1463"/>
      <c r="G37" s="1463"/>
      <c r="H37" s="1463"/>
      <c r="I37" s="1463"/>
      <c r="J37" s="1463"/>
      <c r="K37" s="1463"/>
      <c r="L37" s="1463"/>
      <c r="M37" s="1463"/>
      <c r="N37" s="1463"/>
      <c r="O37" s="223"/>
      <c r="P37" s="223"/>
      <c r="Q37" s="223"/>
      <c r="R37" s="224"/>
      <c r="S37" s="224"/>
    </row>
    <row r="38" spans="1:20" s="225" customFormat="1" ht="19.95" customHeight="1" x14ac:dyDescent="0.45">
      <c r="B38" s="1462" t="s">
        <v>694</v>
      </c>
      <c r="C38" s="1463"/>
      <c r="D38" s="1463"/>
      <c r="E38" s="1463"/>
      <c r="F38" s="1463"/>
      <c r="G38" s="1463"/>
      <c r="H38" s="1463"/>
      <c r="I38" s="1463"/>
      <c r="J38" s="1463"/>
      <c r="K38" s="1463"/>
      <c r="L38" s="1463"/>
      <c r="M38" s="1463"/>
      <c r="N38" s="1463"/>
      <c r="O38" s="223"/>
      <c r="P38" s="223"/>
      <c r="Q38" s="223"/>
      <c r="R38" s="224"/>
      <c r="S38" s="224"/>
    </row>
    <row r="39" spans="1:20" s="225" customFormat="1" ht="19.95" customHeight="1" x14ac:dyDescent="0.45">
      <c r="B39" s="1462" t="s">
        <v>693</v>
      </c>
      <c r="C39" s="1463"/>
      <c r="D39" s="1463"/>
      <c r="E39" s="1463"/>
      <c r="F39" s="1463"/>
      <c r="G39" s="1463"/>
      <c r="H39" s="1463"/>
      <c r="I39" s="1463"/>
      <c r="J39" s="1463"/>
      <c r="K39" s="1463"/>
      <c r="L39" s="1463"/>
      <c r="M39" s="1463"/>
      <c r="N39" s="1463"/>
      <c r="O39" s="223"/>
      <c r="P39" s="223"/>
      <c r="Q39" s="223"/>
      <c r="R39" s="223"/>
      <c r="S39" s="224"/>
      <c r="T39" s="224"/>
    </row>
    <row r="40" spans="1:20" s="225" customFormat="1" ht="19.95" customHeight="1" x14ac:dyDescent="0.45">
      <c r="B40" s="1462" t="s">
        <v>659</v>
      </c>
      <c r="C40" s="1463"/>
      <c r="D40" s="1463"/>
      <c r="E40" s="1463"/>
      <c r="F40" s="1463"/>
      <c r="G40" s="1463"/>
      <c r="H40" s="1463"/>
      <c r="I40" s="1463"/>
      <c r="J40" s="1463"/>
      <c r="K40" s="1463"/>
      <c r="L40" s="1463"/>
      <c r="M40" s="1463"/>
      <c r="N40" s="1463"/>
      <c r="O40" s="223"/>
      <c r="P40" s="223"/>
      <c r="Q40" s="223"/>
      <c r="R40" s="223"/>
      <c r="S40" s="224"/>
      <c r="T40" s="224"/>
    </row>
    <row r="41" spans="1:20" s="227" customFormat="1" ht="19.95" customHeight="1" x14ac:dyDescent="0.45">
      <c r="B41" s="1458" t="s">
        <v>692</v>
      </c>
      <c r="C41" s="1459"/>
      <c r="D41" s="1459"/>
      <c r="E41" s="1459"/>
      <c r="F41" s="1459"/>
      <c r="G41" s="1459"/>
      <c r="H41" s="1459"/>
      <c r="I41" s="1459"/>
      <c r="J41" s="1459"/>
      <c r="K41" s="1459"/>
      <c r="L41" s="1459"/>
      <c r="M41" s="1459"/>
      <c r="N41" s="1459"/>
      <c r="O41" s="223"/>
      <c r="P41" s="223"/>
      <c r="Q41" s="223"/>
      <c r="R41" s="226"/>
      <c r="S41" s="226"/>
    </row>
    <row r="42" spans="1:20" s="227" customFormat="1" ht="19.95" customHeight="1" x14ac:dyDescent="0.45">
      <c r="B42" s="1474" t="s">
        <v>691</v>
      </c>
      <c r="C42" s="1475"/>
      <c r="D42" s="1475"/>
      <c r="E42" s="1475"/>
      <c r="F42" s="1475"/>
      <c r="G42" s="1475"/>
      <c r="H42" s="1475"/>
      <c r="I42" s="1475"/>
      <c r="J42" s="1475"/>
      <c r="K42" s="1475"/>
      <c r="L42" s="1475"/>
      <c r="M42" s="1475"/>
      <c r="N42" s="1475"/>
      <c r="O42" s="223"/>
      <c r="P42" s="223"/>
      <c r="Q42" s="223"/>
      <c r="R42" s="226"/>
      <c r="S42" s="226"/>
    </row>
    <row r="43" spans="1:20" s="227" customFormat="1" ht="19.95" customHeight="1" x14ac:dyDescent="0.45">
      <c r="B43" s="1474" t="s">
        <v>690</v>
      </c>
      <c r="C43" s="1475"/>
      <c r="D43" s="1475"/>
      <c r="E43" s="1475"/>
      <c r="F43" s="1475"/>
      <c r="G43" s="1475"/>
      <c r="H43" s="1475"/>
      <c r="I43" s="1475"/>
      <c r="J43" s="1475"/>
      <c r="K43" s="1475"/>
      <c r="L43" s="1475"/>
      <c r="M43" s="1475"/>
      <c r="N43" s="1475"/>
    </row>
  </sheetData>
  <mergeCells count="27">
    <mergeCell ref="B43:N43"/>
    <mergeCell ref="B37:N37"/>
    <mergeCell ref="B38:N38"/>
    <mergeCell ref="B39:N39"/>
    <mergeCell ref="B40:N40"/>
    <mergeCell ref="B41:N41"/>
    <mergeCell ref="B42:N42"/>
    <mergeCell ref="B36:N36"/>
    <mergeCell ref="B25:N25"/>
    <mergeCell ref="B26:N26"/>
    <mergeCell ref="B27:N27"/>
    <mergeCell ref="B28:N28"/>
    <mergeCell ref="B29:N29"/>
    <mergeCell ref="B30:N30"/>
    <mergeCell ref="B31:N31"/>
    <mergeCell ref="B32:N32"/>
    <mergeCell ref="B33:N33"/>
    <mergeCell ref="B34:N34"/>
    <mergeCell ref="B35:N35"/>
    <mergeCell ref="A1:N1"/>
    <mergeCell ref="B3:C3"/>
    <mergeCell ref="B4:B6"/>
    <mergeCell ref="C4:C6"/>
    <mergeCell ref="E4:J4"/>
    <mergeCell ref="K4:K6"/>
    <mergeCell ref="L4:M5"/>
    <mergeCell ref="N4:N6"/>
  </mergeCells>
  <phoneticPr fontId="1"/>
  <printOptions horizontalCentered="1"/>
  <pageMargins left="0.39370078740157483" right="0.39370078740157483" top="0.59055118110236227" bottom="0.39370078740157483" header="0.31496062992125984" footer="0.31496062992125984"/>
  <pageSetup paperSize="9" scale="48" orientation="landscape" r:id="rId1"/>
  <headerFooter differentFirst="1">
    <oddFooter>&amp;C&amp;"Arial,標準"&amp;15- &amp;P -</oddFooter>
  </headerFooter>
  <ignoredErrors>
    <ignoredError sqref="D5:H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showGridLines="0" view="pageBreakPreview" zoomScale="50" zoomScaleSheetLayoutView="50" workbookViewId="0"/>
  </sheetViews>
  <sheetFormatPr defaultRowHeight="13.8" x14ac:dyDescent="0.45"/>
  <cols>
    <col min="1" max="1" width="2.19921875" style="477" customWidth="1"/>
    <col min="2" max="2" width="6.09765625" style="477" customWidth="1"/>
    <col min="3" max="3" width="3.3984375" style="477" customWidth="1"/>
    <col min="4" max="4" width="3.796875" style="477" customWidth="1"/>
    <col min="5" max="5" width="111.3984375" style="477" customWidth="1"/>
    <col min="6" max="6" width="11.296875" style="1132" customWidth="1"/>
    <col min="7" max="7" width="2.5" style="477" customWidth="1"/>
    <col min="8" max="8" width="3.5" style="477" customWidth="1"/>
    <col min="9" max="9" width="4" style="477" customWidth="1"/>
    <col min="10" max="10" width="111.3984375" style="477" customWidth="1"/>
    <col min="11" max="11" width="11.296875" style="1132" customWidth="1"/>
    <col min="12" max="12" width="3" style="477" customWidth="1"/>
    <col min="13" max="16384" width="8.796875" style="477"/>
  </cols>
  <sheetData>
    <row r="1" spans="1:12" ht="25.05" customHeight="1" x14ac:dyDescent="0.45">
      <c r="A1" s="209" t="s">
        <v>771</v>
      </c>
    </row>
    <row r="2" spans="1:12" ht="19.2" customHeight="1" x14ac:dyDescent="0.45">
      <c r="B2" s="1145" t="s">
        <v>827</v>
      </c>
    </row>
    <row r="3" spans="1:12" ht="19.2" customHeight="1" x14ac:dyDescent="0.45">
      <c r="B3" s="1163" t="s">
        <v>785</v>
      </c>
      <c r="C3" s="1145"/>
      <c r="D3" s="1145"/>
      <c r="E3" s="1145"/>
      <c r="F3" s="1144"/>
    </row>
    <row r="4" spans="1:12" ht="19.2" customHeight="1" x14ac:dyDescent="0.45">
      <c r="B4" s="1163"/>
      <c r="C4" s="1145"/>
      <c r="D4" s="1145"/>
      <c r="E4" s="1145"/>
      <c r="F4" s="1144"/>
      <c r="K4" s="1156"/>
    </row>
    <row r="5" spans="1:12" ht="19.2" customHeight="1" thickBot="1" x14ac:dyDescent="0.5">
      <c r="B5" s="1163"/>
      <c r="C5" s="1145"/>
      <c r="D5" s="1145"/>
      <c r="E5" s="1145"/>
      <c r="F5" s="1144"/>
      <c r="K5" s="1156" t="s">
        <v>770</v>
      </c>
    </row>
    <row r="6" spans="1:12" ht="28.8" customHeight="1" thickBot="1" x14ac:dyDescent="0.5">
      <c r="B6" s="1163"/>
      <c r="C6" s="1476" t="s">
        <v>826</v>
      </c>
      <c r="D6" s="1477"/>
      <c r="E6" s="1477"/>
      <c r="F6" s="1478"/>
      <c r="K6" s="1156"/>
    </row>
    <row r="7" spans="1:12" ht="27" customHeight="1" x14ac:dyDescent="0.45">
      <c r="B7" s="1161"/>
      <c r="C7" s="1216" t="s">
        <v>829</v>
      </c>
      <c r="D7" s="1162"/>
      <c r="E7" s="1162"/>
      <c r="F7" s="1176">
        <v>3.63</v>
      </c>
    </row>
    <row r="8" spans="1:12" ht="27" customHeight="1" thickBot="1" x14ac:dyDescent="0.5">
      <c r="B8" s="1161"/>
      <c r="C8" s="1217" t="s">
        <v>830</v>
      </c>
      <c r="D8" s="1135"/>
      <c r="E8" s="1135"/>
      <c r="F8" s="1177">
        <v>25.38</v>
      </c>
    </row>
    <row r="9" spans="1:12" ht="27" customHeight="1" thickBot="1" x14ac:dyDescent="0.5">
      <c r="B9" s="1161"/>
      <c r="C9" s="1218" t="s">
        <v>825</v>
      </c>
      <c r="D9" s="121"/>
      <c r="E9" s="121"/>
      <c r="F9" s="1215">
        <v>0.14299999999999999</v>
      </c>
    </row>
    <row r="10" spans="1:12" ht="19.2" customHeight="1" x14ac:dyDescent="0.45">
      <c r="B10" s="1160"/>
      <c r="C10" s="1159"/>
      <c r="D10" s="1159"/>
      <c r="E10" s="1159"/>
      <c r="F10" s="1158"/>
      <c r="G10" s="801"/>
      <c r="H10" s="801"/>
      <c r="I10" s="801"/>
      <c r="J10" s="801"/>
      <c r="K10" s="1157"/>
      <c r="L10" s="801"/>
    </row>
    <row r="11" spans="1:12" ht="19.2" customHeight="1" thickBot="1" x14ac:dyDescent="0.5">
      <c r="K11" s="1156"/>
    </row>
    <row r="12" spans="1:12" ht="28.8" customHeight="1" thickBot="1" x14ac:dyDescent="0.5">
      <c r="B12" s="1163"/>
      <c r="C12" s="1476" t="s">
        <v>824</v>
      </c>
      <c r="D12" s="1477"/>
      <c r="E12" s="1477"/>
      <c r="F12" s="1478"/>
      <c r="H12" s="1476" t="s">
        <v>823</v>
      </c>
      <c r="I12" s="1477"/>
      <c r="J12" s="1477"/>
      <c r="K12" s="1478"/>
    </row>
    <row r="13" spans="1:12" ht="12" customHeight="1" thickBot="1" x14ac:dyDescent="0.5">
      <c r="B13" s="1163"/>
    </row>
    <row r="14" spans="1:12" ht="21" customHeight="1" x14ac:dyDescent="0.45">
      <c r="C14" s="1141" t="s">
        <v>784</v>
      </c>
      <c r="D14" s="800"/>
      <c r="E14" s="800"/>
      <c r="F14" s="1140">
        <v>17.03</v>
      </c>
      <c r="H14" s="1141" t="s">
        <v>783</v>
      </c>
      <c r="I14" s="800"/>
      <c r="J14" s="800"/>
      <c r="K14" s="1140">
        <v>19.72</v>
      </c>
    </row>
    <row r="15" spans="1:12" ht="21" customHeight="1" x14ac:dyDescent="0.45">
      <c r="C15" s="481"/>
      <c r="D15" s="179" t="s">
        <v>765</v>
      </c>
      <c r="E15" s="799"/>
      <c r="F15" s="1139"/>
      <c r="H15" s="481"/>
      <c r="I15" s="179" t="s">
        <v>765</v>
      </c>
      <c r="J15" s="799"/>
      <c r="K15" s="1139"/>
    </row>
    <row r="16" spans="1:12" ht="21" customHeight="1" x14ac:dyDescent="0.45">
      <c r="C16" s="481"/>
      <c r="D16" s="180"/>
      <c r="E16" s="1138" t="s">
        <v>822</v>
      </c>
      <c r="F16" s="1137">
        <v>17.05</v>
      </c>
      <c r="H16" s="481"/>
      <c r="I16" s="180"/>
      <c r="J16" s="1138" t="s">
        <v>835</v>
      </c>
      <c r="K16" s="1137">
        <v>12.11</v>
      </c>
    </row>
    <row r="17" spans="3:11" ht="21" customHeight="1" thickBot="1" x14ac:dyDescent="0.5">
      <c r="C17" s="524"/>
      <c r="D17" s="183"/>
      <c r="E17" s="1155" t="s">
        <v>769</v>
      </c>
      <c r="F17" s="1147">
        <v>-0.02</v>
      </c>
      <c r="H17" s="481"/>
      <c r="I17" s="180"/>
      <c r="J17" s="1138" t="s">
        <v>821</v>
      </c>
      <c r="K17" s="1137">
        <v>4.33</v>
      </c>
    </row>
    <row r="18" spans="3:11" ht="21" customHeight="1" thickBot="1" x14ac:dyDescent="0.5">
      <c r="H18" s="481"/>
      <c r="I18" s="180"/>
      <c r="J18" s="1138" t="s">
        <v>836</v>
      </c>
      <c r="K18" s="1137">
        <v>2.69</v>
      </c>
    </row>
    <row r="19" spans="3:11" ht="21" customHeight="1" x14ac:dyDescent="0.45">
      <c r="C19" s="1141" t="s">
        <v>782</v>
      </c>
      <c r="D19" s="800"/>
      <c r="E19" s="800"/>
      <c r="F19" s="1214">
        <v>5.89</v>
      </c>
      <c r="H19" s="505"/>
      <c r="I19" s="181"/>
      <c r="J19" s="1138" t="s">
        <v>820</v>
      </c>
      <c r="K19" s="1137">
        <v>0.59</v>
      </c>
    </row>
    <row r="20" spans="3:11" ht="21" customHeight="1" x14ac:dyDescent="0.45">
      <c r="C20" s="481"/>
      <c r="D20" s="179" t="s">
        <v>765</v>
      </c>
      <c r="E20" s="799"/>
      <c r="F20" s="1139"/>
      <c r="H20" s="1154" t="s">
        <v>768</v>
      </c>
      <c r="I20" s="1153"/>
      <c r="J20" s="1153"/>
      <c r="K20" s="1152">
        <v>2.7</v>
      </c>
    </row>
    <row r="21" spans="3:11" ht="21" customHeight="1" x14ac:dyDescent="0.45">
      <c r="C21" s="481"/>
      <c r="D21" s="180"/>
      <c r="E21" s="1138" t="s">
        <v>767</v>
      </c>
      <c r="F21" s="1137">
        <v>5.13</v>
      </c>
      <c r="H21" s="1151" t="s">
        <v>837</v>
      </c>
      <c r="I21" s="1150"/>
      <c r="J21" s="1150"/>
      <c r="K21" s="1149">
        <v>2.7</v>
      </c>
    </row>
    <row r="22" spans="3:11" ht="21" customHeight="1" thickBot="1" x14ac:dyDescent="0.5">
      <c r="C22" s="481"/>
      <c r="D22" s="180"/>
      <c r="E22" s="1138" t="s">
        <v>766</v>
      </c>
      <c r="F22" s="1137">
        <v>0.02</v>
      </c>
      <c r="H22" s="1136" t="s">
        <v>838</v>
      </c>
      <c r="I22" s="1135"/>
      <c r="J22" s="1135"/>
      <c r="K22" s="1146">
        <v>0.27</v>
      </c>
    </row>
    <row r="23" spans="3:11" ht="21" customHeight="1" thickBot="1" x14ac:dyDescent="0.5">
      <c r="C23" s="481"/>
      <c r="D23" s="180"/>
      <c r="E23" s="1138" t="s">
        <v>819</v>
      </c>
      <c r="F23" s="1137">
        <v>1.08</v>
      </c>
      <c r="H23" s="1145"/>
      <c r="I23" s="1145"/>
      <c r="J23" s="1145"/>
      <c r="K23" s="1144"/>
    </row>
    <row r="24" spans="3:11" ht="21" customHeight="1" thickBot="1" x14ac:dyDescent="0.5">
      <c r="C24" s="524"/>
      <c r="D24" s="183"/>
      <c r="E24" s="1148" t="s">
        <v>818</v>
      </c>
      <c r="F24" s="1147">
        <v>-0.35</v>
      </c>
      <c r="H24" s="1208" t="s">
        <v>828</v>
      </c>
      <c r="I24" s="1142"/>
      <c r="J24" s="1142"/>
      <c r="K24" s="1179">
        <v>25.38</v>
      </c>
    </row>
    <row r="25" spans="3:11" ht="21" customHeight="1" thickBot="1" x14ac:dyDescent="0.5">
      <c r="F25" s="477"/>
    </row>
    <row r="26" spans="3:11" ht="21" customHeight="1" thickBot="1" x14ac:dyDescent="0.5">
      <c r="C26" s="1143" t="s">
        <v>781</v>
      </c>
      <c r="D26" s="236"/>
      <c r="E26" s="236"/>
      <c r="F26" s="1213">
        <v>11.14</v>
      </c>
    </row>
    <row r="27" spans="3:11" ht="21" customHeight="1" thickBot="1" x14ac:dyDescent="0.5">
      <c r="F27" s="477"/>
    </row>
    <row r="28" spans="3:11" ht="21" customHeight="1" x14ac:dyDescent="0.45">
      <c r="C28" s="1141" t="s">
        <v>780</v>
      </c>
      <c r="D28" s="800"/>
      <c r="E28" s="800"/>
      <c r="F28" s="1140">
        <v>7.52</v>
      </c>
    </row>
    <row r="29" spans="3:11" ht="21" customHeight="1" x14ac:dyDescent="0.45">
      <c r="C29" s="481"/>
      <c r="D29" s="179" t="s">
        <v>765</v>
      </c>
      <c r="E29" s="799"/>
      <c r="F29" s="1139"/>
    </row>
    <row r="30" spans="3:11" ht="21" customHeight="1" x14ac:dyDescent="0.45">
      <c r="C30" s="481"/>
      <c r="D30" s="180"/>
      <c r="E30" s="1138" t="s">
        <v>764</v>
      </c>
      <c r="F30" s="1137">
        <v>3.01</v>
      </c>
    </row>
    <row r="31" spans="3:11" ht="21" customHeight="1" x14ac:dyDescent="0.45">
      <c r="C31" s="481"/>
      <c r="D31" s="180"/>
      <c r="E31" s="1138" t="s">
        <v>763</v>
      </c>
      <c r="F31" s="1137">
        <v>3.67</v>
      </c>
    </row>
    <row r="32" spans="3:11" ht="21" customHeight="1" x14ac:dyDescent="0.45">
      <c r="C32" s="481"/>
      <c r="D32" s="180"/>
      <c r="E32" s="1138" t="s">
        <v>817</v>
      </c>
      <c r="F32" s="1137">
        <v>-0.04</v>
      </c>
    </row>
    <row r="33" spans="2:6" ht="21" customHeight="1" x14ac:dyDescent="0.45">
      <c r="C33" s="481"/>
      <c r="D33" s="180"/>
      <c r="E33" s="1138" t="s">
        <v>762</v>
      </c>
      <c r="F33" s="1137">
        <v>-0.16</v>
      </c>
    </row>
    <row r="34" spans="2:6" ht="21" customHeight="1" x14ac:dyDescent="0.45">
      <c r="C34" s="481"/>
      <c r="D34" s="180"/>
      <c r="E34" s="1138" t="s">
        <v>779</v>
      </c>
      <c r="F34" s="1137">
        <v>0.19</v>
      </c>
    </row>
    <row r="35" spans="2:6" ht="21" customHeight="1" x14ac:dyDescent="0.45">
      <c r="C35" s="481"/>
      <c r="D35" s="180"/>
      <c r="E35" s="1138" t="s">
        <v>816</v>
      </c>
      <c r="F35" s="1139">
        <v>0.73</v>
      </c>
    </row>
    <row r="36" spans="2:6" ht="21" customHeight="1" thickBot="1" x14ac:dyDescent="0.5">
      <c r="C36" s="524"/>
      <c r="D36" s="183"/>
      <c r="E36" s="1155" t="s">
        <v>761</v>
      </c>
      <c r="F36" s="1147">
        <v>0.13</v>
      </c>
    </row>
    <row r="37" spans="2:6" ht="21" customHeight="1" thickBot="1" x14ac:dyDescent="0.5">
      <c r="C37" s="1145"/>
      <c r="D37" s="1145"/>
      <c r="E37" s="1145"/>
      <c r="F37" s="1144"/>
    </row>
    <row r="38" spans="2:6" ht="19.2" customHeight="1" thickBot="1" x14ac:dyDescent="0.5">
      <c r="C38" s="1208" t="s">
        <v>791</v>
      </c>
      <c r="D38" s="1142"/>
      <c r="E38" s="1178"/>
      <c r="F38" s="1179">
        <v>3.63</v>
      </c>
    </row>
    <row r="39" spans="2:6" ht="19.2" customHeight="1" x14ac:dyDescent="0.45"/>
    <row r="40" spans="2:6" ht="19.2" customHeight="1" x14ac:dyDescent="0.45">
      <c r="B40" s="1083" t="s">
        <v>815</v>
      </c>
      <c r="C40" s="480"/>
      <c r="D40" s="480"/>
    </row>
    <row r="41" spans="2:6" ht="19.2" customHeight="1" x14ac:dyDescent="0.45">
      <c r="B41" s="1210" t="s">
        <v>814</v>
      </c>
      <c r="C41" s="480"/>
      <c r="D41" s="480"/>
    </row>
    <row r="42" spans="2:6" ht="19.2" customHeight="1" x14ac:dyDescent="0.45">
      <c r="B42" s="1210" t="s">
        <v>813</v>
      </c>
      <c r="C42" s="480"/>
      <c r="D42" s="480"/>
    </row>
    <row r="43" spans="2:6" ht="19.2" customHeight="1" x14ac:dyDescent="0.45">
      <c r="B43" s="1212" t="s">
        <v>812</v>
      </c>
      <c r="C43" s="480"/>
      <c r="D43" s="480"/>
    </row>
    <row r="44" spans="2:6" ht="19.2" customHeight="1" x14ac:dyDescent="0.45">
      <c r="B44" s="1212" t="s">
        <v>811</v>
      </c>
      <c r="C44" s="480"/>
      <c r="D44" s="480"/>
    </row>
    <row r="45" spans="2:6" ht="19.2" customHeight="1" x14ac:dyDescent="0.45">
      <c r="B45" s="1212" t="s">
        <v>844</v>
      </c>
      <c r="C45" s="480"/>
      <c r="D45" s="480"/>
    </row>
    <row r="46" spans="2:6" ht="19.2" customHeight="1" x14ac:dyDescent="0.45">
      <c r="B46" s="1212" t="s">
        <v>845</v>
      </c>
      <c r="C46" s="480"/>
      <c r="D46" s="480"/>
    </row>
    <row r="47" spans="2:6" ht="19.2" customHeight="1" x14ac:dyDescent="0.45">
      <c r="B47" s="1212" t="s">
        <v>839</v>
      </c>
      <c r="C47" s="480"/>
      <c r="D47" s="480"/>
    </row>
    <row r="48" spans="2:6" ht="19.2" customHeight="1" x14ac:dyDescent="0.45">
      <c r="B48" s="1212" t="s">
        <v>810</v>
      </c>
      <c r="C48" s="480"/>
      <c r="D48" s="480"/>
    </row>
    <row r="49" spans="2:14" ht="19.2" customHeight="1" x14ac:dyDescent="0.45">
      <c r="B49" s="1212" t="s">
        <v>840</v>
      </c>
      <c r="C49" s="480"/>
      <c r="D49" s="480"/>
    </row>
    <row r="50" spans="2:14" ht="19.2" customHeight="1" x14ac:dyDescent="0.45">
      <c r="B50" s="1211" t="s">
        <v>831</v>
      </c>
    </row>
    <row r="51" spans="2:14" ht="19.2" customHeight="1" x14ac:dyDescent="0.45">
      <c r="B51" s="1211" t="s">
        <v>832</v>
      </c>
    </row>
    <row r="52" spans="2:14" ht="19.2" customHeight="1" x14ac:dyDescent="0.45">
      <c r="B52" s="1211" t="s">
        <v>833</v>
      </c>
    </row>
    <row r="53" spans="2:14" ht="19.2" customHeight="1" x14ac:dyDescent="0.45">
      <c r="B53" s="1211" t="s">
        <v>834</v>
      </c>
    </row>
    <row r="54" spans="2:14" ht="19.2" customHeight="1" x14ac:dyDescent="0.45">
      <c r="B54" s="1211" t="s">
        <v>809</v>
      </c>
    </row>
    <row r="55" spans="2:14" ht="19.2" customHeight="1" x14ac:dyDescent="0.45">
      <c r="B55" s="1134" t="s">
        <v>846</v>
      </c>
    </row>
    <row r="56" spans="2:14" ht="19.2" customHeight="1" x14ac:dyDescent="0.45">
      <c r="B56" s="1134" t="s">
        <v>841</v>
      </c>
    </row>
    <row r="57" spans="2:14" ht="30" customHeight="1" x14ac:dyDescent="0.45">
      <c r="B57" s="1479" t="s">
        <v>842</v>
      </c>
      <c r="C57" s="1480"/>
      <c r="D57" s="1480"/>
      <c r="E57" s="1480"/>
      <c r="F57" s="1480"/>
      <c r="G57" s="1480"/>
      <c r="H57" s="1480"/>
      <c r="I57" s="1480"/>
      <c r="J57" s="1480"/>
      <c r="K57" s="1480"/>
      <c r="L57" s="1480"/>
      <c r="M57" s="1480"/>
      <c r="N57" s="1480"/>
    </row>
    <row r="58" spans="2:14" ht="19.2" customHeight="1" x14ac:dyDescent="0.45">
      <c r="B58" s="1134" t="s">
        <v>843</v>
      </c>
    </row>
    <row r="59" spans="2:14" ht="19.2" customHeight="1" x14ac:dyDescent="0.45">
      <c r="B59" s="1133"/>
    </row>
  </sheetData>
  <mergeCells count="4">
    <mergeCell ref="C6:F6"/>
    <mergeCell ref="C12:F12"/>
    <mergeCell ref="H12:K12"/>
    <mergeCell ref="B57:N57"/>
  </mergeCells>
  <phoneticPr fontId="1"/>
  <printOptions horizontalCentered="1"/>
  <pageMargins left="0.39370078740157483" right="0.39370078740157483" top="0.59055118110236227" bottom="0.39370078740157483" header="0.31496062992125984" footer="0.31496062992125984"/>
  <pageSetup paperSize="9" scale="41" orientation="landscape" r:id="rId1"/>
  <headerFooter differentFirst="1">
    <oddFooter>&amp;C&amp;"Arial,標準"&amp;15-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showGridLines="0" view="pageBreakPreview" zoomScale="60" zoomScaleNormal="60" zoomScalePageLayoutView="60" workbookViewId="0">
      <selection sqref="A1:F1"/>
    </sheetView>
  </sheetViews>
  <sheetFormatPr defaultColWidth="8.69921875" defaultRowHeight="13.8" x14ac:dyDescent="0.45"/>
  <cols>
    <col min="1" max="1" width="2.3984375" style="590" customWidth="1"/>
    <col min="2" max="2" width="3.69921875" style="590" customWidth="1"/>
    <col min="3" max="4" width="3.19921875" style="590" customWidth="1"/>
    <col min="5" max="5" width="58.69921875" style="590" customWidth="1"/>
    <col min="6" max="6" width="38.19921875" style="590" customWidth="1"/>
    <col min="7" max="16" width="15.69921875" style="590" customWidth="1"/>
    <col min="17" max="17" width="2.19921875" style="590" customWidth="1"/>
    <col min="18" max="18" width="19.09765625" style="590" hidden="1" customWidth="1"/>
    <col min="19" max="19" width="15.19921875" style="590" hidden="1" customWidth="1"/>
    <col min="20" max="20" width="8.69921875" style="590"/>
    <col min="21" max="21" width="15.8984375" style="1091" customWidth="1"/>
    <col min="22" max="16384" width="8.69921875" style="590"/>
  </cols>
  <sheetData>
    <row r="1" spans="1:19" ht="45" customHeight="1" thickBot="1" x14ac:dyDescent="0.35">
      <c r="A1" s="1494" t="s">
        <v>720</v>
      </c>
      <c r="B1" s="1494"/>
      <c r="C1" s="1494"/>
      <c r="D1" s="1494"/>
      <c r="E1" s="1494"/>
      <c r="F1" s="1494"/>
      <c r="P1" s="591" t="s">
        <v>218</v>
      </c>
    </row>
    <row r="2" spans="1:19" ht="22.95" customHeight="1" thickBot="1" x14ac:dyDescent="0.5">
      <c r="A2" s="592"/>
      <c r="B2" s="593"/>
      <c r="C2" s="594"/>
      <c r="D2" s="594"/>
      <c r="E2" s="594"/>
      <c r="F2" s="595"/>
      <c r="G2" s="1495" t="s">
        <v>441</v>
      </c>
      <c r="H2" s="1496"/>
      <c r="I2" s="1496"/>
      <c r="J2" s="1496"/>
      <c r="K2" s="1497"/>
      <c r="L2" s="1495" t="s">
        <v>269</v>
      </c>
      <c r="M2" s="1496"/>
      <c r="N2" s="1496"/>
      <c r="O2" s="1496"/>
      <c r="P2" s="1498"/>
    </row>
    <row r="3" spans="1:19" ht="22.95" customHeight="1" thickBot="1" x14ac:dyDescent="0.5">
      <c r="A3" s="592"/>
      <c r="B3" s="596"/>
      <c r="C3" s="597"/>
      <c r="D3" s="597"/>
      <c r="E3" s="598"/>
      <c r="F3" s="598"/>
      <c r="G3" s="599" t="s">
        <v>638</v>
      </c>
      <c r="H3" s="600" t="s">
        <v>293</v>
      </c>
      <c r="I3" s="599" t="s">
        <v>647</v>
      </c>
      <c r="J3" s="599" t="s">
        <v>295</v>
      </c>
      <c r="K3" s="601" t="s">
        <v>219</v>
      </c>
      <c r="L3" s="602" t="s">
        <v>638</v>
      </c>
      <c r="M3" s="770" t="s">
        <v>293</v>
      </c>
      <c r="N3" s="603" t="s">
        <v>647</v>
      </c>
      <c r="O3" s="600" t="s">
        <v>295</v>
      </c>
      <c r="P3" s="604" t="s">
        <v>219</v>
      </c>
    </row>
    <row r="4" spans="1:19" ht="24" customHeight="1" thickBot="1" x14ac:dyDescent="0.5">
      <c r="A4" s="592"/>
      <c r="B4" s="596"/>
      <c r="C4" s="1492" t="s">
        <v>442</v>
      </c>
      <c r="D4" s="1493"/>
      <c r="E4" s="1493"/>
      <c r="F4" s="605" t="s">
        <v>443</v>
      </c>
      <c r="G4" s="606"/>
      <c r="H4" s="557"/>
      <c r="I4" s="330"/>
      <c r="J4" s="557"/>
      <c r="K4" s="557"/>
      <c r="L4" s="606"/>
      <c r="M4" s="558"/>
      <c r="N4" s="769"/>
      <c r="O4" s="557"/>
      <c r="P4" s="558"/>
    </row>
    <row r="5" spans="1:19" ht="24" customHeight="1" x14ac:dyDescent="0.45">
      <c r="A5" s="592"/>
      <c r="B5" s="596"/>
      <c r="C5" s="1499" t="s">
        <v>721</v>
      </c>
      <c r="D5" s="1487"/>
      <c r="E5" s="1487"/>
      <c r="F5" s="1487"/>
      <c r="G5" s="607">
        <v>5.4</v>
      </c>
      <c r="H5" s="608">
        <v>5.6</v>
      </c>
      <c r="I5" s="607">
        <v>5.6</v>
      </c>
      <c r="J5" s="1500"/>
      <c r="K5" s="543">
        <v>6</v>
      </c>
      <c r="L5" s="609">
        <v>6</v>
      </c>
      <c r="M5" s="772">
        <v>6.2</v>
      </c>
      <c r="N5" s="1084">
        <v>5.8</v>
      </c>
      <c r="O5" s="1503"/>
      <c r="P5" s="545"/>
      <c r="S5" s="1085">
        <f>+S17/S34</f>
        <v>5.5</v>
      </c>
    </row>
    <row r="6" spans="1:19" ht="24" customHeight="1" x14ac:dyDescent="0.45">
      <c r="A6" s="592"/>
      <c r="B6" s="610"/>
      <c r="C6" s="1499" t="s">
        <v>444</v>
      </c>
      <c r="D6" s="1487"/>
      <c r="E6" s="1487"/>
      <c r="F6" s="1487"/>
      <c r="G6" s="611">
        <v>4.5</v>
      </c>
      <c r="H6" s="612">
        <v>4.2</v>
      </c>
      <c r="I6" s="611">
        <v>4.3</v>
      </c>
      <c r="J6" s="1501"/>
      <c r="K6" s="546">
        <v>4.8</v>
      </c>
      <c r="L6" s="613">
        <v>4.9000000000000004</v>
      </c>
      <c r="M6" s="773">
        <v>5</v>
      </c>
      <c r="N6" s="1086">
        <v>4.3</v>
      </c>
      <c r="O6" s="1504"/>
      <c r="P6" s="548"/>
      <c r="S6" s="1085">
        <f>+S26/S34</f>
        <v>4.0999999999999996</v>
      </c>
    </row>
    <row r="7" spans="1:19" ht="24" customHeight="1" x14ac:dyDescent="0.45">
      <c r="A7" s="592"/>
      <c r="B7" s="610"/>
      <c r="C7" s="1499" t="s">
        <v>447</v>
      </c>
      <c r="D7" s="1487"/>
      <c r="E7" s="1487"/>
      <c r="F7" s="1487"/>
      <c r="G7" s="614">
        <v>3.5</v>
      </c>
      <c r="H7" s="615">
        <v>3.2</v>
      </c>
      <c r="I7" s="549">
        <v>2.7</v>
      </c>
      <c r="J7" s="1501"/>
      <c r="K7" s="550">
        <v>3</v>
      </c>
      <c r="L7" s="616">
        <v>2.8</v>
      </c>
      <c r="M7" s="774">
        <v>2.6</v>
      </c>
      <c r="N7" s="1087">
        <v>2</v>
      </c>
      <c r="O7" s="1504"/>
      <c r="P7" s="552"/>
      <c r="S7" s="1085">
        <f>+S17/S31</f>
        <v>2</v>
      </c>
    </row>
    <row r="8" spans="1:19" ht="24" customHeight="1" thickBot="1" x14ac:dyDescent="0.5">
      <c r="A8" s="592"/>
      <c r="B8" s="596"/>
      <c r="C8" s="1499" t="s">
        <v>445</v>
      </c>
      <c r="D8" s="1487"/>
      <c r="E8" s="1487"/>
      <c r="F8" s="1487"/>
      <c r="G8" s="614">
        <v>2.9</v>
      </c>
      <c r="H8" s="615">
        <v>2.4</v>
      </c>
      <c r="I8" s="549">
        <v>2.1</v>
      </c>
      <c r="J8" s="1502"/>
      <c r="K8" s="550">
        <v>2.4</v>
      </c>
      <c r="L8" s="616">
        <v>2.2999999999999998</v>
      </c>
      <c r="M8" s="774">
        <v>2.1</v>
      </c>
      <c r="N8" s="1087">
        <v>1.5</v>
      </c>
      <c r="O8" s="1505"/>
      <c r="P8" s="552"/>
      <c r="S8" s="1085">
        <f>+S26/S31</f>
        <v>1.5</v>
      </c>
    </row>
    <row r="9" spans="1:19" ht="22.2" customHeight="1" thickBot="1" x14ac:dyDescent="0.5">
      <c r="A9" s="592"/>
      <c r="B9" s="596"/>
      <c r="C9" s="331"/>
      <c r="D9" s="331"/>
      <c r="E9" s="331"/>
      <c r="F9" s="617" t="s">
        <v>446</v>
      </c>
      <c r="G9" s="556"/>
      <c r="H9" s="556"/>
      <c r="I9" s="556"/>
      <c r="J9" s="556"/>
      <c r="K9" s="556"/>
      <c r="L9" s="618"/>
      <c r="M9" s="619"/>
      <c r="N9" s="557"/>
      <c r="O9" s="557"/>
      <c r="P9" s="558"/>
    </row>
    <row r="10" spans="1:19" ht="24" customHeight="1" x14ac:dyDescent="0.45">
      <c r="A10" s="592"/>
      <c r="B10" s="596"/>
      <c r="C10" s="315" t="s">
        <v>847</v>
      </c>
      <c r="D10" s="316"/>
      <c r="E10" s="316"/>
      <c r="F10" s="316"/>
      <c r="G10" s="563">
        <v>14900399</v>
      </c>
      <c r="H10" s="559">
        <v>15622817</v>
      </c>
      <c r="I10" s="564">
        <v>15804953</v>
      </c>
      <c r="J10" s="1483"/>
      <c r="K10" s="559">
        <v>17042188</v>
      </c>
      <c r="L10" s="560">
        <v>17348958</v>
      </c>
      <c r="M10" s="576">
        <v>17987757</v>
      </c>
      <c r="N10" s="1088">
        <v>17053784</v>
      </c>
      <c r="O10" s="1485"/>
      <c r="P10" s="548"/>
      <c r="R10" s="590">
        <v>17053784014233</v>
      </c>
      <c r="S10" s="590">
        <f>+ROUND(R10/10^6,0)</f>
        <v>17053784</v>
      </c>
    </row>
    <row r="11" spans="1:19" ht="29.7" customHeight="1" x14ac:dyDescent="0.45">
      <c r="A11" s="592"/>
      <c r="B11" s="596"/>
      <c r="C11" s="317"/>
      <c r="D11" s="1487" t="s">
        <v>382</v>
      </c>
      <c r="E11" s="1487"/>
      <c r="F11" s="1487"/>
      <c r="G11" s="566">
        <v>717073</v>
      </c>
      <c r="H11" s="561">
        <v>724613</v>
      </c>
      <c r="I11" s="562">
        <v>729234</v>
      </c>
      <c r="J11" s="1483"/>
      <c r="K11" s="561">
        <v>688332</v>
      </c>
      <c r="L11" s="620">
        <v>719037</v>
      </c>
      <c r="M11" s="567">
        <v>741681</v>
      </c>
      <c r="N11" s="1089">
        <v>727776</v>
      </c>
      <c r="O11" s="1485"/>
      <c r="P11" s="552"/>
      <c r="R11" s="590">
        <v>727775878395</v>
      </c>
      <c r="S11" s="590">
        <f t="shared" ref="S11:S34" si="0">+ROUND(R11/10^6,0)</f>
        <v>727776</v>
      </c>
    </row>
    <row r="12" spans="1:19" ht="24" customHeight="1" x14ac:dyDescent="0.45">
      <c r="A12" s="592"/>
      <c r="B12" s="596"/>
      <c r="C12" s="317"/>
      <c r="D12" s="318" t="s">
        <v>374</v>
      </c>
      <c r="E12" s="319"/>
      <c r="F12" s="332"/>
      <c r="G12" s="566">
        <v>0</v>
      </c>
      <c r="H12" s="561">
        <v>244522</v>
      </c>
      <c r="I12" s="562">
        <v>372684</v>
      </c>
      <c r="J12" s="1483"/>
      <c r="K12" s="562">
        <v>498407</v>
      </c>
      <c r="L12" s="620">
        <v>614992</v>
      </c>
      <c r="M12" s="567">
        <v>635889</v>
      </c>
      <c r="N12" s="1089">
        <v>629337</v>
      </c>
      <c r="O12" s="1485"/>
      <c r="P12" s="552"/>
      <c r="R12" s="590">
        <v>629336799012</v>
      </c>
      <c r="S12" s="590">
        <f t="shared" si="0"/>
        <v>629337</v>
      </c>
    </row>
    <row r="13" spans="1:19" ht="24" customHeight="1" x14ac:dyDescent="0.45">
      <c r="A13" s="592"/>
      <c r="B13" s="596"/>
      <c r="C13" s="1488" t="s">
        <v>367</v>
      </c>
      <c r="D13" s="1489"/>
      <c r="E13" s="1489"/>
      <c r="F13" s="333"/>
      <c r="G13" s="563">
        <v>14183326</v>
      </c>
      <c r="H13" s="559">
        <v>14653682</v>
      </c>
      <c r="I13" s="563">
        <v>14703035</v>
      </c>
      <c r="J13" s="1483"/>
      <c r="K13" s="564">
        <v>15855449</v>
      </c>
      <c r="L13" s="560">
        <v>16014929</v>
      </c>
      <c r="M13" s="565">
        <v>16610187</v>
      </c>
      <c r="N13" s="1090">
        <v>15696671</v>
      </c>
      <c r="O13" s="1485"/>
      <c r="P13" s="565"/>
      <c r="R13" s="590">
        <f>+R10-R11-R12</f>
        <v>15696671336826</v>
      </c>
      <c r="S13" s="590">
        <f t="shared" si="0"/>
        <v>15696671</v>
      </c>
    </row>
    <row r="14" spans="1:19" ht="24" customHeight="1" x14ac:dyDescent="0.45">
      <c r="A14" s="592"/>
      <c r="B14" s="596"/>
      <c r="C14" s="417"/>
      <c r="D14" s="327" t="s">
        <v>722</v>
      </c>
      <c r="E14" s="418"/>
      <c r="F14" s="418"/>
      <c r="G14" s="563">
        <v>231446</v>
      </c>
      <c r="H14" s="559">
        <v>231488</v>
      </c>
      <c r="I14" s="564">
        <v>231530</v>
      </c>
      <c r="J14" s="1483"/>
      <c r="K14" s="559">
        <v>231572</v>
      </c>
      <c r="L14" s="560">
        <v>231614</v>
      </c>
      <c r="M14" s="565">
        <v>231656</v>
      </c>
      <c r="N14" s="1090">
        <v>231697</v>
      </c>
      <c r="O14" s="1485"/>
      <c r="P14" s="548"/>
      <c r="R14" s="590">
        <v>231697398280</v>
      </c>
      <c r="S14" s="590">
        <f t="shared" si="0"/>
        <v>231697</v>
      </c>
    </row>
    <row r="15" spans="1:19" ht="24" customHeight="1" x14ac:dyDescent="0.45">
      <c r="A15" s="592"/>
      <c r="B15" s="596"/>
      <c r="C15" s="417"/>
      <c r="D15" s="332" t="s">
        <v>403</v>
      </c>
      <c r="E15" s="1080"/>
      <c r="F15" s="1080"/>
      <c r="G15" s="621">
        <v>0</v>
      </c>
      <c r="H15" s="561">
        <v>248438</v>
      </c>
      <c r="I15" s="562">
        <v>248438</v>
      </c>
      <c r="J15" s="1483"/>
      <c r="K15" s="559">
        <v>248438</v>
      </c>
      <c r="L15" s="562">
        <v>248438</v>
      </c>
      <c r="M15" s="567">
        <v>248438</v>
      </c>
      <c r="N15" s="1089">
        <v>248438</v>
      </c>
      <c r="O15" s="1485"/>
      <c r="P15" s="552"/>
      <c r="R15" s="590">
        <v>248437992204</v>
      </c>
      <c r="S15" s="590">
        <f t="shared" si="0"/>
        <v>248438</v>
      </c>
    </row>
    <row r="16" spans="1:19" ht="24" customHeight="1" x14ac:dyDescent="0.45">
      <c r="A16" s="592"/>
      <c r="B16" s="596"/>
      <c r="C16" s="417"/>
      <c r="D16" s="332" t="s">
        <v>848</v>
      </c>
      <c r="E16" s="1080"/>
      <c r="F16" s="1080"/>
      <c r="G16" s="566">
        <v>0</v>
      </c>
      <c r="H16" s="561">
        <v>42000</v>
      </c>
      <c r="I16" s="566">
        <v>41363</v>
      </c>
      <c r="J16" s="1483"/>
      <c r="K16" s="562">
        <v>41386</v>
      </c>
      <c r="L16" s="562">
        <v>41409</v>
      </c>
      <c r="M16" s="567">
        <v>41432</v>
      </c>
      <c r="N16" s="1089">
        <v>41456</v>
      </c>
      <c r="O16" s="1485"/>
      <c r="P16" s="567"/>
      <c r="R16" s="590">
        <v>41455633698</v>
      </c>
      <c r="S16" s="590">
        <f t="shared" si="0"/>
        <v>41456</v>
      </c>
    </row>
    <row r="17" spans="1:21" ht="24" customHeight="1" thickBot="1" x14ac:dyDescent="0.5">
      <c r="A17" s="592"/>
      <c r="B17" s="596"/>
      <c r="C17" s="320" t="s">
        <v>368</v>
      </c>
      <c r="D17" s="321"/>
      <c r="E17" s="321"/>
      <c r="F17" s="334"/>
      <c r="G17" s="568">
        <v>13951880</v>
      </c>
      <c r="H17" s="569">
        <v>14628632</v>
      </c>
      <c r="I17" s="568">
        <v>14678580</v>
      </c>
      <c r="J17" s="1483"/>
      <c r="K17" s="570">
        <v>15830929</v>
      </c>
      <c r="L17" s="571">
        <v>15990344</v>
      </c>
      <c r="M17" s="572">
        <v>16585537</v>
      </c>
      <c r="N17" s="1092">
        <v>15671956</v>
      </c>
      <c r="O17" s="1485"/>
      <c r="P17" s="572"/>
      <c r="R17" s="590">
        <f>+R13-R14+R15-R16</f>
        <v>15671956297052</v>
      </c>
      <c r="S17" s="590">
        <f t="shared" si="0"/>
        <v>15671956</v>
      </c>
    </row>
    <row r="18" spans="1:21" s="592" customFormat="1" ht="24" customHeight="1" x14ac:dyDescent="0.45">
      <c r="B18" s="596"/>
      <c r="C18" s="322" t="s">
        <v>448</v>
      </c>
      <c r="D18" s="323"/>
      <c r="E18" s="324"/>
      <c r="F18" s="324"/>
      <c r="G18" s="573">
        <v>1287970</v>
      </c>
      <c r="H18" s="574">
        <v>3462738</v>
      </c>
      <c r="I18" s="573">
        <v>3340352</v>
      </c>
      <c r="J18" s="1483"/>
      <c r="K18" s="575">
        <v>3334650</v>
      </c>
      <c r="L18" s="575">
        <v>2728279</v>
      </c>
      <c r="M18" s="576">
        <v>3161672</v>
      </c>
      <c r="N18" s="1088">
        <v>5304367</v>
      </c>
      <c r="O18" s="1485"/>
      <c r="P18" s="576"/>
      <c r="Q18" s="590"/>
      <c r="R18" s="592">
        <v>5304366979057</v>
      </c>
      <c r="S18" s="590">
        <f t="shared" si="0"/>
        <v>5304367</v>
      </c>
      <c r="U18" s="1093"/>
    </row>
    <row r="19" spans="1:21" s="592" customFormat="1" ht="24" customHeight="1" x14ac:dyDescent="0.45">
      <c r="B19" s="596"/>
      <c r="C19" s="325"/>
      <c r="D19" s="326" t="s">
        <v>404</v>
      </c>
      <c r="E19" s="327"/>
      <c r="F19" s="327"/>
      <c r="G19" s="577">
        <v>615181</v>
      </c>
      <c r="H19" s="547">
        <v>472731</v>
      </c>
      <c r="I19" s="560">
        <v>137638</v>
      </c>
      <c r="J19" s="1483"/>
      <c r="K19" s="547">
        <v>523254</v>
      </c>
      <c r="L19" s="560">
        <v>673470</v>
      </c>
      <c r="M19" s="565">
        <v>537849</v>
      </c>
      <c r="N19" s="1090">
        <v>246920</v>
      </c>
      <c r="O19" s="1485"/>
      <c r="P19" s="548"/>
      <c r="Q19" s="590"/>
      <c r="R19" s="592">
        <v>246920200561</v>
      </c>
      <c r="S19" s="590">
        <f t="shared" si="0"/>
        <v>246920</v>
      </c>
      <c r="U19" s="1093"/>
    </row>
    <row r="20" spans="1:21" ht="24" customHeight="1" x14ac:dyDescent="0.45">
      <c r="A20" s="592"/>
      <c r="B20" s="596"/>
      <c r="C20" s="328"/>
      <c r="D20" s="326" t="s">
        <v>375</v>
      </c>
      <c r="E20" s="326"/>
      <c r="F20" s="335"/>
      <c r="G20" s="577">
        <v>0</v>
      </c>
      <c r="H20" s="547">
        <v>521170</v>
      </c>
      <c r="I20" s="577">
        <v>300106</v>
      </c>
      <c r="J20" s="1483"/>
      <c r="K20" s="547">
        <v>219885</v>
      </c>
      <c r="L20" s="560">
        <v>77488</v>
      </c>
      <c r="M20" s="565">
        <v>115877</v>
      </c>
      <c r="N20" s="1090">
        <v>1285571</v>
      </c>
      <c r="O20" s="1485"/>
      <c r="P20" s="548"/>
      <c r="R20" s="590">
        <v>1285570988154</v>
      </c>
      <c r="S20" s="590">
        <f t="shared" si="0"/>
        <v>1285571</v>
      </c>
    </row>
    <row r="21" spans="1:21" ht="24" customHeight="1" x14ac:dyDescent="0.45">
      <c r="A21" s="592"/>
      <c r="B21" s="596"/>
      <c r="C21" s="328"/>
      <c r="D21" s="326" t="s">
        <v>369</v>
      </c>
      <c r="E21" s="329"/>
      <c r="F21" s="333"/>
      <c r="G21" s="577">
        <v>0</v>
      </c>
      <c r="H21" s="547">
        <v>0</v>
      </c>
      <c r="I21" s="560">
        <v>0</v>
      </c>
      <c r="J21" s="1483"/>
      <c r="K21" s="547">
        <v>432970</v>
      </c>
      <c r="L21" s="560">
        <v>423579</v>
      </c>
      <c r="M21" s="565">
        <v>360710</v>
      </c>
      <c r="N21" s="1090">
        <v>425452</v>
      </c>
      <c r="O21" s="1485"/>
      <c r="P21" s="548"/>
      <c r="R21" s="590">
        <v>425452090006</v>
      </c>
      <c r="S21" s="590">
        <f t="shared" si="0"/>
        <v>425452</v>
      </c>
    </row>
    <row r="22" spans="1:21" ht="24" customHeight="1" x14ac:dyDescent="0.45">
      <c r="A22" s="592"/>
      <c r="B22" s="596"/>
      <c r="C22" s="1488" t="s">
        <v>723</v>
      </c>
      <c r="D22" s="1489"/>
      <c r="E22" s="1489"/>
      <c r="F22" s="333"/>
      <c r="G22" s="577">
        <v>1903151</v>
      </c>
      <c r="H22" s="547">
        <v>3414299</v>
      </c>
      <c r="I22" s="560">
        <v>3177884</v>
      </c>
      <c r="J22" s="1483"/>
      <c r="K22" s="560">
        <v>3205049</v>
      </c>
      <c r="L22" s="560">
        <v>2900682</v>
      </c>
      <c r="M22" s="565">
        <v>3222934</v>
      </c>
      <c r="N22" s="1090">
        <v>3840264</v>
      </c>
      <c r="O22" s="1485"/>
      <c r="P22" s="548"/>
      <c r="R22" s="590">
        <f>+R18+R19-R20-R21</f>
        <v>3840264101458</v>
      </c>
      <c r="S22" s="590">
        <f t="shared" si="0"/>
        <v>3840264</v>
      </c>
    </row>
    <row r="23" spans="1:21" ht="24" customHeight="1" x14ac:dyDescent="0.45">
      <c r="A23" s="592"/>
      <c r="B23" s="596"/>
      <c r="C23" s="328"/>
      <c r="D23" s="329" t="s">
        <v>849</v>
      </c>
      <c r="E23" s="329"/>
      <c r="F23" s="333"/>
      <c r="G23" s="577">
        <v>384009</v>
      </c>
      <c r="H23" s="547">
        <v>259071.98</v>
      </c>
      <c r="I23" s="560">
        <v>19408</v>
      </c>
      <c r="J23" s="1483"/>
      <c r="K23" s="547">
        <v>19408</v>
      </c>
      <c r="L23" s="560">
        <v>20847</v>
      </c>
      <c r="M23" s="565">
        <v>21418</v>
      </c>
      <c r="N23" s="1090">
        <v>20934</v>
      </c>
      <c r="O23" s="1485"/>
      <c r="P23" s="548"/>
      <c r="R23" s="590">
        <v>20933660507</v>
      </c>
      <c r="S23" s="590">
        <f t="shared" si="0"/>
        <v>20934</v>
      </c>
    </row>
    <row r="24" spans="1:21" ht="24" customHeight="1" thickBot="1" x14ac:dyDescent="0.5">
      <c r="A24" s="592"/>
      <c r="B24" s="596"/>
      <c r="C24" s="1490" t="s">
        <v>370</v>
      </c>
      <c r="D24" s="1491"/>
      <c r="E24" s="1491"/>
      <c r="F24" s="336"/>
      <c r="G24" s="578">
        <v>2287160</v>
      </c>
      <c r="H24" s="579">
        <v>3673371</v>
      </c>
      <c r="I24" s="578">
        <v>3197292</v>
      </c>
      <c r="J24" s="1483"/>
      <c r="K24" s="580">
        <v>3224457</v>
      </c>
      <c r="L24" s="580">
        <v>2921529</v>
      </c>
      <c r="M24" s="581">
        <v>3244352</v>
      </c>
      <c r="N24" s="1094">
        <v>3861198</v>
      </c>
      <c r="O24" s="1485"/>
      <c r="P24" s="581"/>
      <c r="R24" s="590">
        <f>+R22+R23</f>
        <v>3861197761965</v>
      </c>
      <c r="S24" s="590">
        <f t="shared" si="0"/>
        <v>3861198</v>
      </c>
    </row>
    <row r="25" spans="1:21" ht="24" customHeight="1" thickBot="1" x14ac:dyDescent="0.5">
      <c r="A25" s="592"/>
      <c r="B25" s="596"/>
      <c r="C25" s="1492" t="s">
        <v>392</v>
      </c>
      <c r="D25" s="1493"/>
      <c r="E25" s="1493"/>
      <c r="F25" s="1493"/>
      <c r="G25" s="578">
        <v>12280175</v>
      </c>
      <c r="H25" s="579">
        <v>11239383</v>
      </c>
      <c r="I25" s="578">
        <v>11525151</v>
      </c>
      <c r="J25" s="1483"/>
      <c r="K25" s="606">
        <v>12650400</v>
      </c>
      <c r="L25" s="606">
        <v>13114247</v>
      </c>
      <c r="M25" s="771">
        <v>13387253</v>
      </c>
      <c r="N25" s="1095">
        <v>11856407</v>
      </c>
      <c r="O25" s="1485"/>
      <c r="P25" s="581"/>
      <c r="R25" s="590">
        <f>+R13-R22</f>
        <v>11856407235368</v>
      </c>
      <c r="S25" s="590">
        <f t="shared" si="0"/>
        <v>11856407</v>
      </c>
    </row>
    <row r="26" spans="1:21" ht="24" customHeight="1" thickBot="1" x14ac:dyDescent="0.5">
      <c r="A26" s="592"/>
      <c r="B26" s="596"/>
      <c r="C26" s="1492" t="s">
        <v>371</v>
      </c>
      <c r="D26" s="1493"/>
      <c r="E26" s="1493"/>
      <c r="F26" s="1493"/>
      <c r="G26" s="578">
        <v>11664720</v>
      </c>
      <c r="H26" s="579">
        <v>10955261</v>
      </c>
      <c r="I26" s="578">
        <v>11481288</v>
      </c>
      <c r="J26" s="1483"/>
      <c r="K26" s="580">
        <v>12606472</v>
      </c>
      <c r="L26" s="560">
        <v>13068815</v>
      </c>
      <c r="M26" s="565">
        <v>13341185</v>
      </c>
      <c r="N26" s="1090">
        <v>11810759</v>
      </c>
      <c r="O26" s="1485"/>
      <c r="P26" s="581"/>
      <c r="R26" s="590">
        <f>+R17-R24</f>
        <v>11810758535087</v>
      </c>
      <c r="S26" s="590">
        <f t="shared" si="0"/>
        <v>11810759</v>
      </c>
    </row>
    <row r="27" spans="1:21" ht="24" customHeight="1" x14ac:dyDescent="0.45">
      <c r="A27" s="592"/>
      <c r="B27" s="596"/>
      <c r="C27" s="419" t="s">
        <v>372</v>
      </c>
      <c r="D27" s="420"/>
      <c r="E27" s="420"/>
      <c r="F27" s="323"/>
      <c r="G27" s="582">
        <v>3773017</v>
      </c>
      <c r="H27" s="622">
        <v>4566164</v>
      </c>
      <c r="I27" s="575">
        <v>5505689</v>
      </c>
      <c r="J27" s="1483"/>
      <c r="K27" s="544">
        <v>5184176</v>
      </c>
      <c r="L27" s="575">
        <v>5689782</v>
      </c>
      <c r="M27" s="576">
        <v>6345035</v>
      </c>
      <c r="N27" s="1088">
        <v>7912444</v>
      </c>
      <c r="O27" s="1485"/>
      <c r="P27" s="545"/>
      <c r="R27" s="590">
        <v>7914906693837</v>
      </c>
      <c r="S27" s="590">
        <f t="shared" si="0"/>
        <v>7914907</v>
      </c>
    </row>
    <row r="28" spans="1:21" ht="24" customHeight="1" x14ac:dyDescent="0.45">
      <c r="A28" s="592"/>
      <c r="B28" s="596"/>
      <c r="C28" s="328"/>
      <c r="D28" s="332" t="s">
        <v>724</v>
      </c>
      <c r="E28" s="1080"/>
      <c r="F28" s="1080"/>
      <c r="G28" s="566">
        <v>231446</v>
      </c>
      <c r="H28" s="561">
        <v>231488</v>
      </c>
      <c r="I28" s="562">
        <v>231530</v>
      </c>
      <c r="J28" s="1483"/>
      <c r="K28" s="561">
        <v>231572</v>
      </c>
      <c r="L28" s="560">
        <v>231614</v>
      </c>
      <c r="M28" s="775">
        <v>231656</v>
      </c>
      <c r="N28" s="1096">
        <v>231697</v>
      </c>
      <c r="O28" s="1485"/>
      <c r="P28" s="552"/>
      <c r="R28" s="590">
        <v>231697398280</v>
      </c>
      <c r="S28" s="590">
        <f t="shared" si="0"/>
        <v>231697</v>
      </c>
    </row>
    <row r="29" spans="1:21" ht="24" customHeight="1" x14ac:dyDescent="0.45">
      <c r="A29" s="592"/>
      <c r="B29" s="596"/>
      <c r="C29" s="417"/>
      <c r="D29" s="332" t="s">
        <v>405</v>
      </c>
      <c r="E29" s="1080"/>
      <c r="F29" s="1080"/>
      <c r="G29" s="621">
        <v>0</v>
      </c>
      <c r="H29" s="561">
        <v>248438</v>
      </c>
      <c r="I29" s="562">
        <v>248438</v>
      </c>
      <c r="J29" s="1483"/>
      <c r="K29" s="559">
        <v>248438</v>
      </c>
      <c r="L29" s="562">
        <v>248438</v>
      </c>
      <c r="M29" s="567">
        <v>248438</v>
      </c>
      <c r="N29" s="1089">
        <v>248438</v>
      </c>
      <c r="O29" s="1485"/>
      <c r="P29" s="1124"/>
      <c r="R29" s="590">
        <v>248437992204</v>
      </c>
      <c r="S29" s="590">
        <f t="shared" si="0"/>
        <v>248438</v>
      </c>
    </row>
    <row r="30" spans="1:21" ht="24" customHeight="1" x14ac:dyDescent="0.45">
      <c r="A30" s="592"/>
      <c r="B30" s="596"/>
      <c r="C30" s="328"/>
      <c r="D30" s="332" t="s">
        <v>725</v>
      </c>
      <c r="E30" s="1080"/>
      <c r="F30" s="1080"/>
      <c r="G30" s="566">
        <v>0</v>
      </c>
      <c r="H30" s="561">
        <v>0</v>
      </c>
      <c r="I30" s="562">
        <v>41363</v>
      </c>
      <c r="J30" s="1483"/>
      <c r="K30" s="561">
        <v>41386</v>
      </c>
      <c r="L30" s="562">
        <v>41409</v>
      </c>
      <c r="M30" s="775">
        <v>41432</v>
      </c>
      <c r="N30" s="1096">
        <v>41456</v>
      </c>
      <c r="O30" s="1485"/>
      <c r="P30" s="552"/>
      <c r="R30" s="590">
        <v>41455633698</v>
      </c>
      <c r="S30" s="590">
        <f t="shared" si="0"/>
        <v>41456</v>
      </c>
    </row>
    <row r="31" spans="1:21" ht="24" customHeight="1" thickBot="1" x14ac:dyDescent="0.5">
      <c r="A31" s="592"/>
      <c r="B31" s="596"/>
      <c r="C31" s="320" t="s">
        <v>726</v>
      </c>
      <c r="D31" s="421"/>
      <c r="E31" s="422"/>
      <c r="F31" s="423"/>
      <c r="G31" s="583">
        <v>4004463</v>
      </c>
      <c r="H31" s="427">
        <v>4549214</v>
      </c>
      <c r="I31" s="583">
        <v>5530144</v>
      </c>
      <c r="J31" s="1483"/>
      <c r="K31" s="542">
        <v>5208696</v>
      </c>
      <c r="L31" s="623">
        <v>5714367</v>
      </c>
      <c r="M31" s="776">
        <v>6369685</v>
      </c>
      <c r="N31" s="1097">
        <v>7937159</v>
      </c>
      <c r="O31" s="1485"/>
      <c r="P31" s="584"/>
      <c r="R31" s="590">
        <f>+R27+R28-R29+R30</f>
        <v>7939621733611</v>
      </c>
      <c r="S31" s="590">
        <f t="shared" si="0"/>
        <v>7939622</v>
      </c>
    </row>
    <row r="32" spans="1:21" ht="24" customHeight="1" x14ac:dyDescent="0.45">
      <c r="A32" s="592"/>
      <c r="B32" s="596"/>
      <c r="C32" s="419" t="s">
        <v>850</v>
      </c>
      <c r="D32" s="424"/>
      <c r="E32" s="424"/>
      <c r="F32" s="337"/>
      <c r="G32" s="589">
        <v>2599693</v>
      </c>
      <c r="H32" s="586">
        <v>2621668</v>
      </c>
      <c r="I32" s="585">
        <v>2629010</v>
      </c>
      <c r="J32" s="1483"/>
      <c r="K32" s="586">
        <v>2605117</v>
      </c>
      <c r="L32" s="585">
        <v>2626759</v>
      </c>
      <c r="M32" s="777">
        <v>2797983</v>
      </c>
      <c r="N32" s="1098">
        <v>2837813</v>
      </c>
      <c r="O32" s="1485"/>
      <c r="P32" s="587"/>
      <c r="R32" s="590">
        <v>2837812623312</v>
      </c>
      <c r="S32" s="590">
        <f t="shared" si="0"/>
        <v>2837813</v>
      </c>
    </row>
    <row r="33" spans="1:19" ht="29.7" customHeight="1" x14ac:dyDescent="0.45">
      <c r="A33" s="592"/>
      <c r="B33" s="596"/>
      <c r="C33" s="317"/>
      <c r="D33" s="1487" t="s">
        <v>383</v>
      </c>
      <c r="E33" s="1487"/>
      <c r="F33" s="1487"/>
      <c r="G33" s="624">
        <v>-1642</v>
      </c>
      <c r="H33" s="551">
        <v>-8098</v>
      </c>
      <c r="I33" s="620">
        <v>-14681</v>
      </c>
      <c r="J33" s="1483"/>
      <c r="K33" s="620">
        <v>-21609</v>
      </c>
      <c r="L33" s="620">
        <v>-25060</v>
      </c>
      <c r="M33" s="567">
        <v>122498</v>
      </c>
      <c r="N33" s="1089">
        <v>118246</v>
      </c>
      <c r="O33" s="1485"/>
      <c r="P33" s="588"/>
      <c r="R33" s="590">
        <v>-9953959241</v>
      </c>
      <c r="S33" s="590">
        <f t="shared" si="0"/>
        <v>-9954</v>
      </c>
    </row>
    <row r="34" spans="1:19" ht="24" customHeight="1" thickBot="1" x14ac:dyDescent="0.5">
      <c r="A34" s="592"/>
      <c r="B34" s="626"/>
      <c r="C34" s="425" t="s">
        <v>406</v>
      </c>
      <c r="D34" s="426"/>
      <c r="E34" s="426"/>
      <c r="F34" s="338"/>
      <c r="G34" s="554">
        <v>2601335</v>
      </c>
      <c r="H34" s="553">
        <v>2629766</v>
      </c>
      <c r="I34" s="554">
        <v>2643691</v>
      </c>
      <c r="J34" s="1484"/>
      <c r="K34" s="553">
        <v>2626726</v>
      </c>
      <c r="L34" s="625">
        <v>2651819</v>
      </c>
      <c r="M34" s="584">
        <v>2675485</v>
      </c>
      <c r="N34" s="1099">
        <v>2719567</v>
      </c>
      <c r="O34" s="1486"/>
      <c r="P34" s="555"/>
      <c r="R34" s="590">
        <f>+R32-R33</f>
        <v>2847766582553</v>
      </c>
      <c r="S34" s="590">
        <f t="shared" si="0"/>
        <v>2847767</v>
      </c>
    </row>
    <row r="35" spans="1:19" ht="19.2" customHeight="1" x14ac:dyDescent="0.45">
      <c r="A35" s="627"/>
      <c r="B35" s="1481" t="s">
        <v>851</v>
      </c>
      <c r="C35" s="1482"/>
      <c r="D35" s="1482"/>
      <c r="E35" s="1482"/>
      <c r="F35" s="1482"/>
      <c r="G35" s="1482"/>
      <c r="H35" s="1482"/>
      <c r="I35" s="1482"/>
      <c r="J35" s="1482"/>
      <c r="K35" s="1482"/>
      <c r="L35" s="1482"/>
      <c r="M35" s="1482"/>
      <c r="N35" s="1482"/>
      <c r="O35" s="1482"/>
      <c r="P35" s="1482"/>
    </row>
    <row r="36" spans="1:19" ht="19.95" customHeight="1" x14ac:dyDescent="0.45">
      <c r="B36" s="1481" t="s">
        <v>852</v>
      </c>
      <c r="C36" s="1482"/>
      <c r="D36" s="1482"/>
      <c r="E36" s="1482"/>
      <c r="F36" s="1482"/>
      <c r="G36" s="1482"/>
      <c r="H36" s="1482"/>
      <c r="I36" s="1482"/>
      <c r="J36" s="1482"/>
      <c r="K36" s="1482"/>
      <c r="L36" s="1482"/>
      <c r="M36" s="1482"/>
      <c r="N36" s="1482"/>
      <c r="O36" s="1482"/>
      <c r="P36" s="1482"/>
    </row>
    <row r="37" spans="1:19" ht="43.5" customHeight="1" x14ac:dyDescent="0.45">
      <c r="B37" s="1481" t="s">
        <v>853</v>
      </c>
      <c r="C37" s="1482"/>
      <c r="D37" s="1482"/>
      <c r="E37" s="1482"/>
      <c r="F37" s="1482"/>
      <c r="G37" s="1482"/>
      <c r="H37" s="1482"/>
      <c r="I37" s="1482"/>
      <c r="J37" s="1482"/>
      <c r="K37" s="1482"/>
      <c r="L37" s="1482"/>
      <c r="M37" s="1482"/>
      <c r="N37" s="1482"/>
      <c r="O37" s="1482"/>
      <c r="P37" s="1482"/>
    </row>
    <row r="38" spans="1:19" ht="10.5" customHeight="1" x14ac:dyDescent="0.45">
      <c r="B38" s="1481"/>
      <c r="C38" s="1482"/>
      <c r="D38" s="1482"/>
      <c r="E38" s="1482"/>
      <c r="F38" s="1482"/>
      <c r="G38" s="1482"/>
      <c r="H38" s="1482"/>
      <c r="I38" s="1482"/>
      <c r="J38" s="1482"/>
      <c r="K38" s="1482"/>
      <c r="L38" s="1482"/>
      <c r="M38" s="1482"/>
      <c r="N38" s="1482"/>
      <c r="O38" s="1482"/>
      <c r="P38" s="1482"/>
    </row>
    <row r="39" spans="1:19" ht="16.5" customHeight="1" x14ac:dyDescent="0.45">
      <c r="A39" s="627"/>
      <c r="B39" s="1078"/>
      <c r="C39" s="1079"/>
      <c r="D39" s="1079"/>
      <c r="E39" s="1079"/>
      <c r="F39" s="1079"/>
      <c r="G39" s="1079"/>
      <c r="H39" s="1079"/>
      <c r="I39" s="1079"/>
      <c r="J39" s="1079"/>
      <c r="K39" s="1079"/>
      <c r="L39" s="1079"/>
      <c r="M39" s="1079"/>
      <c r="N39" s="1079"/>
      <c r="O39" s="1079"/>
      <c r="P39" s="1079"/>
    </row>
    <row r="40" spans="1:19" x14ac:dyDescent="0.45">
      <c r="G40" s="628"/>
      <c r="H40" s="628"/>
      <c r="I40" s="628"/>
      <c r="J40" s="628"/>
      <c r="K40" s="628"/>
      <c r="L40" s="628"/>
      <c r="M40" s="628"/>
      <c r="N40" s="628"/>
      <c r="O40" s="628"/>
      <c r="P40" s="628"/>
    </row>
  </sheetData>
  <mergeCells count="23">
    <mergeCell ref="A1:F1"/>
    <mergeCell ref="G2:K2"/>
    <mergeCell ref="L2:P2"/>
    <mergeCell ref="C4:E4"/>
    <mergeCell ref="C5:F5"/>
    <mergeCell ref="J5:J8"/>
    <mergeCell ref="O5:O8"/>
    <mergeCell ref="C6:F6"/>
    <mergeCell ref="C7:F7"/>
    <mergeCell ref="C8:F8"/>
    <mergeCell ref="B35:P35"/>
    <mergeCell ref="B36:P36"/>
    <mergeCell ref="B37:P37"/>
    <mergeCell ref="B38:P38"/>
    <mergeCell ref="J10:J34"/>
    <mergeCell ref="O10:O34"/>
    <mergeCell ref="D11:F11"/>
    <mergeCell ref="C13:E13"/>
    <mergeCell ref="C22:E22"/>
    <mergeCell ref="C24:E24"/>
    <mergeCell ref="C25:F25"/>
    <mergeCell ref="C26:F26"/>
    <mergeCell ref="D33:F33"/>
  </mergeCells>
  <phoneticPr fontId="1"/>
  <printOptions horizontalCentered="1"/>
  <pageMargins left="0.39370078740157483" right="0.39370078740157483" top="0.59055118110236227" bottom="0.39370078740157483" header="0.31496062992125984" footer="0.31496062992125984"/>
  <pageSetup paperSize="9" scale="48" orientation="landscape" r:id="rId1"/>
  <headerFooter>
    <oddFooter>&amp;C&amp;"Arial,標準"&amp;15- &amp;P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
  <sheetViews>
    <sheetView showGridLines="0" view="pageBreakPreview" zoomScale="60" workbookViewId="0"/>
  </sheetViews>
  <sheetFormatPr defaultColWidth="8.69921875" defaultRowHeight="15" x14ac:dyDescent="0.45"/>
  <cols>
    <col min="1" max="1" width="2.5" style="312" customWidth="1"/>
    <col min="2" max="2" width="2.19921875" style="312" customWidth="1"/>
    <col min="3" max="3" width="2.69921875" style="312" customWidth="1"/>
    <col min="4" max="10" width="30.69921875" style="312" customWidth="1"/>
    <col min="11" max="11" width="2.19921875" style="312" customWidth="1"/>
    <col min="12" max="17" width="13.69921875" style="312" customWidth="1"/>
    <col min="18" max="18" width="2.19921875" style="312" customWidth="1"/>
    <col min="19" max="16384" width="8.69921875" style="312"/>
  </cols>
  <sheetData>
    <row r="1" spans="1:18" ht="27" x14ac:dyDescent="0.3">
      <c r="A1" s="311" t="s">
        <v>352</v>
      </c>
      <c r="B1" s="310"/>
      <c r="C1" s="310"/>
      <c r="D1" s="310"/>
      <c r="E1" s="310"/>
      <c r="F1" s="310"/>
      <c r="G1" s="310"/>
      <c r="H1" s="310"/>
      <c r="I1" s="310"/>
      <c r="J1" s="310"/>
      <c r="K1" s="310"/>
      <c r="L1" s="310"/>
      <c r="M1" s="310"/>
      <c r="N1" s="310"/>
      <c r="O1" s="310"/>
      <c r="P1" s="310"/>
      <c r="Q1" s="251"/>
      <c r="R1" s="310"/>
    </row>
    <row r="2" spans="1:18" ht="9" customHeight="1" x14ac:dyDescent="0.3">
      <c r="A2" s="311"/>
      <c r="B2" s="310"/>
      <c r="C2" s="310"/>
      <c r="D2" s="310"/>
      <c r="E2" s="310"/>
      <c r="F2" s="310"/>
      <c r="G2" s="310"/>
      <c r="H2" s="310"/>
      <c r="I2" s="310"/>
      <c r="J2" s="310"/>
      <c r="K2" s="310"/>
      <c r="L2" s="310"/>
      <c r="M2" s="310"/>
      <c r="N2" s="310"/>
      <c r="O2" s="310"/>
      <c r="P2" s="310"/>
      <c r="Q2" s="251"/>
      <c r="R2" s="310"/>
    </row>
    <row r="3" spans="1:18" ht="21" customHeight="1" x14ac:dyDescent="0.3">
      <c r="A3" s="313" t="s">
        <v>353</v>
      </c>
      <c r="B3" s="310"/>
      <c r="C3" s="310"/>
      <c r="D3" s="310"/>
      <c r="E3" s="310"/>
      <c r="F3" s="310"/>
      <c r="G3" s="310"/>
      <c r="H3" s="310"/>
      <c r="I3" s="310"/>
      <c r="J3" s="310"/>
      <c r="K3" s="310"/>
      <c r="L3" s="310"/>
      <c r="M3" s="310"/>
      <c r="N3" s="310"/>
      <c r="O3" s="310"/>
      <c r="P3" s="310"/>
      <c r="Q3" s="251"/>
      <c r="R3" s="310"/>
    </row>
    <row r="4" spans="1:18" ht="18" customHeight="1" x14ac:dyDescent="0.45">
      <c r="A4" s="310"/>
      <c r="B4" s="314" t="s">
        <v>354</v>
      </c>
      <c r="C4" s="310"/>
      <c r="D4" s="310"/>
      <c r="E4" s="310"/>
      <c r="F4" s="310"/>
      <c r="G4" s="310"/>
      <c r="H4" s="310"/>
      <c r="I4" s="310"/>
      <c r="J4" s="310"/>
      <c r="K4" s="310"/>
      <c r="L4" s="310"/>
      <c r="M4" s="310"/>
      <c r="N4" s="310"/>
      <c r="O4" s="310"/>
      <c r="P4" s="310"/>
      <c r="Q4" s="310"/>
      <c r="R4" s="310"/>
    </row>
    <row r="5" spans="1:18" s="258" customFormat="1" ht="18" customHeight="1" x14ac:dyDescent="0.45">
      <c r="A5" s="256"/>
      <c r="B5" s="257"/>
      <c r="C5" s="257" t="s">
        <v>302</v>
      </c>
      <c r="D5" s="256"/>
      <c r="E5" s="256"/>
      <c r="F5" s="256"/>
      <c r="G5" s="256"/>
      <c r="H5" s="256"/>
      <c r="I5" s="256"/>
      <c r="J5" s="256"/>
      <c r="K5" s="256"/>
      <c r="L5" s="256"/>
      <c r="M5" s="256"/>
      <c r="N5" s="256"/>
      <c r="O5" s="256"/>
      <c r="P5" s="256"/>
      <c r="Q5" s="256"/>
    </row>
    <row r="6" spans="1:18" s="258" customFormat="1" ht="18" customHeight="1" x14ac:dyDescent="0.45">
      <c r="A6" s="256"/>
      <c r="B6" s="256"/>
      <c r="C6" s="257" t="s">
        <v>303</v>
      </c>
      <c r="D6" s="256"/>
      <c r="E6" s="256"/>
      <c r="F6" s="256"/>
      <c r="G6" s="256"/>
      <c r="H6" s="256"/>
      <c r="I6" s="256"/>
      <c r="J6" s="256"/>
      <c r="K6" s="256"/>
      <c r="L6" s="256"/>
      <c r="M6" s="256"/>
      <c r="N6" s="256"/>
      <c r="O6" s="256"/>
      <c r="P6" s="256"/>
      <c r="Q6" s="256"/>
    </row>
    <row r="7" spans="1:18" s="258" customFormat="1" ht="18" customHeight="1" x14ac:dyDescent="0.45">
      <c r="A7" s="256"/>
      <c r="B7" s="256"/>
      <c r="C7" s="256" t="s">
        <v>355</v>
      </c>
      <c r="D7" s="256"/>
      <c r="E7" s="256"/>
      <c r="F7" s="256"/>
      <c r="G7" s="256"/>
      <c r="H7" s="256"/>
      <c r="I7" s="256"/>
      <c r="J7" s="256"/>
      <c r="K7" s="256"/>
      <c r="L7" s="256"/>
      <c r="M7" s="256"/>
      <c r="N7" s="256"/>
      <c r="O7" s="256"/>
      <c r="P7" s="256"/>
      <c r="Q7" s="256"/>
    </row>
    <row r="8" spans="1:18" s="258" customFormat="1" ht="18" customHeight="1" x14ac:dyDescent="0.45">
      <c r="A8" s="256"/>
      <c r="B8" s="256"/>
      <c r="C8" s="256"/>
      <c r="D8" s="256" t="s">
        <v>612</v>
      </c>
      <c r="E8" s="256"/>
      <c r="F8" s="256"/>
      <c r="G8" s="256"/>
      <c r="H8" s="256"/>
      <c r="I8" s="256"/>
      <c r="J8" s="256"/>
      <c r="K8" s="256"/>
      <c r="L8" s="256"/>
      <c r="M8" s="256"/>
      <c r="N8" s="256"/>
      <c r="O8" s="256"/>
      <c r="P8" s="256"/>
      <c r="Q8" s="256"/>
    </row>
    <row r="9" spans="1:18" s="258" customFormat="1" ht="18" customHeight="1" x14ac:dyDescent="0.45">
      <c r="A9" s="256"/>
      <c r="B9" s="256"/>
      <c r="C9" s="256" t="s">
        <v>356</v>
      </c>
      <c r="D9" s="256"/>
      <c r="E9" s="256"/>
      <c r="F9" s="256"/>
      <c r="G9" s="256"/>
      <c r="H9" s="256"/>
      <c r="I9" s="256"/>
      <c r="J9" s="256"/>
      <c r="K9" s="256"/>
      <c r="L9" s="256"/>
      <c r="M9" s="256"/>
      <c r="N9" s="256"/>
      <c r="O9" s="256"/>
      <c r="P9" s="256"/>
      <c r="Q9" s="256"/>
    </row>
    <row r="10" spans="1:18" s="258" customFormat="1" ht="18" customHeight="1" x14ac:dyDescent="0.45">
      <c r="A10" s="256"/>
      <c r="B10" s="256"/>
      <c r="C10" s="256"/>
      <c r="D10" s="256" t="s">
        <v>304</v>
      </c>
      <c r="E10" s="256"/>
      <c r="F10" s="256"/>
      <c r="G10" s="256"/>
      <c r="H10" s="256"/>
      <c r="I10" s="256"/>
      <c r="J10" s="256"/>
      <c r="K10" s="256"/>
      <c r="L10" s="256"/>
      <c r="M10" s="256"/>
      <c r="N10" s="256"/>
      <c r="O10" s="256"/>
      <c r="P10" s="256"/>
      <c r="Q10" s="256"/>
    </row>
    <row r="11" spans="1:18" s="258" customFormat="1" ht="18" customHeight="1" x14ac:dyDescent="0.45">
      <c r="A11" s="256"/>
      <c r="B11" s="256"/>
      <c r="C11" s="256" t="s">
        <v>357</v>
      </c>
      <c r="D11" s="256"/>
      <c r="E11" s="256"/>
      <c r="F11" s="256"/>
      <c r="G11" s="256"/>
      <c r="H11" s="256"/>
      <c r="I11" s="256"/>
      <c r="J11" s="256"/>
      <c r="K11" s="259"/>
      <c r="L11" s="259"/>
      <c r="M11" s="259"/>
      <c r="N11" s="259"/>
      <c r="O11" s="259"/>
      <c r="P11" s="259"/>
      <c r="Q11" s="259"/>
    </row>
    <row r="12" spans="1:18" s="258" customFormat="1" ht="9" customHeight="1" x14ac:dyDescent="0.45">
      <c r="A12" s="256"/>
      <c r="B12" s="256"/>
      <c r="C12" s="256"/>
      <c r="D12" s="256"/>
      <c r="E12" s="256"/>
      <c r="F12" s="256"/>
      <c r="G12" s="256"/>
      <c r="H12" s="256"/>
      <c r="I12" s="256"/>
      <c r="J12" s="256"/>
      <c r="K12" s="259"/>
      <c r="L12" s="259"/>
      <c r="M12" s="259"/>
      <c r="N12" s="259"/>
      <c r="O12" s="259"/>
      <c r="P12" s="259"/>
      <c r="Q12" s="259"/>
    </row>
    <row r="13" spans="1:18" s="258" customFormat="1" ht="18" customHeight="1" x14ac:dyDescent="0.45">
      <c r="A13" s="256"/>
      <c r="B13" s="256"/>
      <c r="C13" s="257" t="s">
        <v>305</v>
      </c>
      <c r="D13" s="256"/>
      <c r="E13" s="256"/>
      <c r="F13" s="256"/>
      <c r="G13" s="256"/>
      <c r="H13" s="256"/>
      <c r="I13" s="256"/>
      <c r="J13" s="256"/>
      <c r="K13" s="259"/>
      <c r="L13" s="259"/>
      <c r="M13" s="259"/>
      <c r="N13" s="259"/>
      <c r="O13" s="259"/>
      <c r="P13" s="259"/>
      <c r="Q13" s="259"/>
    </row>
    <row r="14" spans="1:18" s="258" customFormat="1" ht="18" customHeight="1" x14ac:dyDescent="0.45">
      <c r="A14" s="256"/>
      <c r="B14" s="256"/>
      <c r="C14" s="256" t="s">
        <v>358</v>
      </c>
      <c r="D14" s="256"/>
      <c r="E14" s="256"/>
      <c r="F14" s="256"/>
      <c r="G14" s="256"/>
      <c r="H14" s="256"/>
      <c r="I14" s="256"/>
      <c r="J14" s="256"/>
      <c r="K14" s="259"/>
      <c r="L14" s="259"/>
      <c r="M14" s="259"/>
      <c r="N14" s="259"/>
      <c r="O14" s="259"/>
      <c r="P14" s="259"/>
      <c r="Q14" s="259"/>
    </row>
    <row r="15" spans="1:18" s="258" customFormat="1" ht="18" customHeight="1" x14ac:dyDescent="0.45">
      <c r="A15" s="256"/>
      <c r="B15" s="256"/>
      <c r="C15" s="256"/>
      <c r="D15" s="256" t="s">
        <v>438</v>
      </c>
      <c r="E15" s="256"/>
      <c r="F15" s="256"/>
      <c r="G15" s="256"/>
      <c r="H15" s="256"/>
      <c r="I15" s="256"/>
      <c r="J15" s="256"/>
      <c r="K15" s="259"/>
      <c r="L15" s="259"/>
      <c r="M15" s="259"/>
      <c r="N15" s="259"/>
      <c r="O15" s="259"/>
      <c r="P15" s="259"/>
      <c r="Q15" s="259"/>
    </row>
    <row r="16" spans="1:18" s="258" customFormat="1" ht="18" customHeight="1" x14ac:dyDescent="0.45">
      <c r="A16" s="256"/>
      <c r="B16" s="256"/>
      <c r="C16" s="256"/>
      <c r="D16" s="256" t="s">
        <v>208</v>
      </c>
      <c r="E16" s="256"/>
      <c r="F16" s="256"/>
      <c r="G16" s="256"/>
      <c r="H16" s="256"/>
      <c r="I16" s="256"/>
      <c r="J16" s="256"/>
      <c r="K16" s="259"/>
      <c r="L16" s="259"/>
      <c r="M16" s="259"/>
      <c r="N16" s="259"/>
      <c r="O16" s="259"/>
      <c r="P16" s="259"/>
      <c r="Q16" s="259"/>
    </row>
    <row r="17" spans="1:17" s="258" customFormat="1" ht="18" customHeight="1" x14ac:dyDescent="0.45">
      <c r="A17" s="256"/>
      <c r="B17" s="256"/>
      <c r="C17" s="256"/>
      <c r="D17" s="256" t="s">
        <v>209</v>
      </c>
      <c r="E17" s="256"/>
      <c r="F17" s="256"/>
      <c r="G17" s="256"/>
      <c r="H17" s="256"/>
      <c r="I17" s="256"/>
      <c r="J17" s="256"/>
      <c r="K17" s="259"/>
      <c r="L17" s="259"/>
      <c r="M17" s="259"/>
      <c r="N17" s="259"/>
      <c r="O17" s="259"/>
      <c r="P17" s="259"/>
      <c r="Q17" s="259"/>
    </row>
    <row r="18" spans="1:17" s="258" customFormat="1" ht="18" customHeight="1" x14ac:dyDescent="0.45">
      <c r="A18" s="256"/>
      <c r="B18" s="256"/>
      <c r="C18" s="256"/>
      <c r="D18" s="256" t="s">
        <v>210</v>
      </c>
      <c r="E18" s="256"/>
      <c r="F18" s="256"/>
      <c r="G18" s="256"/>
      <c r="H18" s="256"/>
      <c r="I18" s="256"/>
      <c r="J18" s="256"/>
      <c r="K18" s="259"/>
      <c r="L18" s="259"/>
      <c r="M18" s="259"/>
      <c r="N18" s="259"/>
      <c r="O18" s="259"/>
      <c r="P18" s="259"/>
      <c r="Q18" s="259"/>
    </row>
    <row r="19" spans="1:17" s="258" customFormat="1" ht="18" customHeight="1" x14ac:dyDescent="0.45">
      <c r="A19" s="256"/>
      <c r="B19" s="256"/>
      <c r="C19" s="256"/>
      <c r="D19" s="256" t="s">
        <v>211</v>
      </c>
      <c r="E19" s="256"/>
      <c r="F19" s="256"/>
      <c r="G19" s="256"/>
      <c r="H19" s="256"/>
      <c r="I19" s="256"/>
      <c r="J19" s="256"/>
      <c r="K19" s="259"/>
      <c r="L19" s="259"/>
      <c r="M19" s="259"/>
      <c r="N19" s="259"/>
      <c r="O19" s="259"/>
      <c r="P19" s="259"/>
      <c r="Q19" s="259"/>
    </row>
    <row r="20" spans="1:17" s="258" customFormat="1" ht="18" customHeight="1" x14ac:dyDescent="0.45">
      <c r="A20" s="256"/>
      <c r="B20" s="256"/>
      <c r="C20" s="256"/>
      <c r="D20" s="259" t="s">
        <v>407</v>
      </c>
      <c r="E20" s="541"/>
      <c r="F20" s="541"/>
      <c r="G20" s="259"/>
      <c r="H20" s="259"/>
      <c r="I20" s="256"/>
      <c r="J20" s="256"/>
      <c r="K20" s="259"/>
      <c r="L20" s="259"/>
      <c r="M20" s="259"/>
      <c r="N20" s="259"/>
      <c r="O20" s="259"/>
      <c r="P20" s="259"/>
      <c r="Q20" s="259"/>
    </row>
    <row r="21" spans="1:17" s="258" customFormat="1" ht="9" customHeight="1" x14ac:dyDescent="0.45">
      <c r="A21" s="256"/>
      <c r="B21" s="256"/>
      <c r="C21" s="256"/>
      <c r="D21" s="256"/>
      <c r="E21" s="256"/>
      <c r="F21" s="256"/>
      <c r="G21" s="256"/>
      <c r="H21" s="256"/>
      <c r="I21" s="256"/>
      <c r="J21" s="256"/>
      <c r="K21" s="259"/>
      <c r="L21" s="259"/>
      <c r="M21" s="259"/>
      <c r="N21" s="259"/>
      <c r="O21" s="259"/>
      <c r="P21" s="259"/>
      <c r="Q21" s="259"/>
    </row>
    <row r="22" spans="1:17" s="258" customFormat="1" ht="18" customHeight="1" x14ac:dyDescent="0.45">
      <c r="A22" s="256"/>
      <c r="B22" s="256"/>
      <c r="C22" s="256" t="s">
        <v>359</v>
      </c>
      <c r="D22" s="256"/>
      <c r="E22" s="256"/>
      <c r="F22" s="256"/>
      <c r="G22" s="256"/>
      <c r="H22" s="256"/>
      <c r="I22" s="256"/>
      <c r="J22" s="256"/>
    </row>
    <row r="23" spans="1:17" s="258" customFormat="1" ht="9" customHeight="1" x14ac:dyDescent="0.45">
      <c r="A23" s="256"/>
      <c r="B23" s="256"/>
      <c r="C23" s="256"/>
      <c r="D23" s="256"/>
      <c r="E23" s="256"/>
      <c r="F23" s="256"/>
      <c r="G23" s="256"/>
      <c r="H23" s="256"/>
      <c r="I23" s="256"/>
      <c r="J23" s="256"/>
    </row>
    <row r="24" spans="1:17" s="258" customFormat="1" ht="18" customHeight="1" x14ac:dyDescent="0.45">
      <c r="A24" s="256"/>
      <c r="B24" s="256"/>
      <c r="C24" s="256" t="s">
        <v>360</v>
      </c>
      <c r="D24" s="256"/>
      <c r="E24" s="256"/>
      <c r="F24" s="256"/>
      <c r="G24" s="256"/>
      <c r="H24" s="256"/>
      <c r="I24" s="256"/>
      <c r="J24" s="256"/>
    </row>
    <row r="25" spans="1:17" s="258" customFormat="1" ht="18" customHeight="1" x14ac:dyDescent="0.45">
      <c r="A25" s="256"/>
      <c r="B25" s="256"/>
      <c r="C25" s="256"/>
      <c r="D25" s="256" t="s">
        <v>306</v>
      </c>
      <c r="E25" s="256"/>
      <c r="F25" s="256"/>
      <c r="G25" s="256"/>
      <c r="H25" s="256"/>
      <c r="I25" s="256"/>
      <c r="J25" s="256"/>
    </row>
    <row r="26" spans="1:17" s="258" customFormat="1" ht="18" customHeight="1" x14ac:dyDescent="0.45">
      <c r="A26" s="256"/>
      <c r="B26" s="256"/>
      <c r="C26" s="256"/>
      <c r="D26" s="256" t="s">
        <v>307</v>
      </c>
      <c r="E26" s="256"/>
      <c r="F26" s="256"/>
      <c r="G26" s="256"/>
      <c r="H26" s="256"/>
      <c r="I26" s="256"/>
      <c r="J26" s="256"/>
    </row>
    <row r="27" spans="1:17" s="258" customFormat="1" ht="18" customHeight="1" x14ac:dyDescent="0.45">
      <c r="A27" s="256"/>
      <c r="B27" s="256"/>
      <c r="C27" s="256"/>
      <c r="D27" s="256" t="s">
        <v>308</v>
      </c>
      <c r="E27" s="256"/>
      <c r="F27" s="256"/>
      <c r="G27" s="256"/>
      <c r="H27" s="256"/>
      <c r="I27" s="256"/>
      <c r="J27" s="256"/>
    </row>
    <row r="28" spans="1:17" s="258" customFormat="1" ht="18" customHeight="1" x14ac:dyDescent="0.45">
      <c r="A28" s="256"/>
      <c r="B28" s="256"/>
      <c r="C28" s="256"/>
      <c r="D28" s="256" t="s">
        <v>613</v>
      </c>
      <c r="E28" s="256"/>
      <c r="F28" s="256"/>
      <c r="G28" s="256"/>
      <c r="H28" s="256"/>
      <c r="I28" s="256"/>
      <c r="J28" s="256"/>
    </row>
    <row r="29" spans="1:17" s="258" customFormat="1" ht="9" customHeight="1" x14ac:dyDescent="0.45">
      <c r="A29" s="256"/>
      <c r="B29" s="256"/>
      <c r="C29" s="256"/>
      <c r="D29" s="256"/>
      <c r="E29" s="256"/>
      <c r="F29" s="256"/>
      <c r="G29" s="256"/>
      <c r="H29" s="256"/>
      <c r="I29" s="256"/>
      <c r="J29" s="256"/>
    </row>
    <row r="30" spans="1:17" s="258" customFormat="1" ht="18" customHeight="1" x14ac:dyDescent="0.45">
      <c r="A30" s="256"/>
      <c r="B30" s="256"/>
      <c r="C30" s="260" t="s">
        <v>410</v>
      </c>
      <c r="D30" s="256"/>
      <c r="E30" s="256"/>
      <c r="F30" s="256"/>
      <c r="G30" s="256"/>
      <c r="H30" s="256"/>
      <c r="I30" s="256"/>
      <c r="J30" s="256"/>
      <c r="P30" s="1123"/>
    </row>
    <row r="31" spans="1:17" s="258" customFormat="1" ht="18" customHeight="1" x14ac:dyDescent="0.45">
      <c r="A31" s="256"/>
      <c r="B31" s="256"/>
      <c r="C31" s="256"/>
      <c r="D31" s="256" t="s">
        <v>411</v>
      </c>
      <c r="E31" s="256"/>
      <c r="F31" s="256"/>
      <c r="G31" s="256"/>
      <c r="H31" s="256"/>
      <c r="I31" s="256"/>
      <c r="J31" s="256"/>
    </row>
    <row r="32" spans="1:17" s="258" customFormat="1" ht="9" customHeight="1" x14ac:dyDescent="0.45">
      <c r="A32" s="256"/>
      <c r="B32" s="256"/>
      <c r="C32" s="256"/>
      <c r="D32" s="256"/>
      <c r="E32" s="256"/>
      <c r="F32" s="256"/>
      <c r="G32" s="256"/>
      <c r="H32" s="256"/>
      <c r="I32" s="256"/>
      <c r="J32" s="256"/>
    </row>
    <row r="33" spans="1:10" s="258" customFormat="1" ht="18" customHeight="1" x14ac:dyDescent="0.45">
      <c r="A33" s="256"/>
      <c r="B33" s="256"/>
      <c r="C33" s="256" t="s">
        <v>361</v>
      </c>
      <c r="D33" s="256"/>
      <c r="E33" s="256"/>
      <c r="F33" s="256"/>
      <c r="G33" s="256"/>
      <c r="H33" s="256"/>
      <c r="I33" s="256"/>
      <c r="J33" s="256"/>
    </row>
    <row r="34" spans="1:10" s="258" customFormat="1" ht="18" customHeight="1" x14ac:dyDescent="0.45">
      <c r="A34" s="256"/>
      <c r="B34" s="256"/>
      <c r="C34" s="256"/>
      <c r="D34" s="256" t="s">
        <v>309</v>
      </c>
      <c r="E34" s="256"/>
      <c r="F34" s="256"/>
      <c r="G34" s="256"/>
      <c r="H34" s="256"/>
      <c r="I34" s="256"/>
      <c r="J34" s="256"/>
    </row>
    <row r="35" spans="1:10" s="258" customFormat="1" ht="18" customHeight="1" x14ac:dyDescent="0.45">
      <c r="A35" s="256"/>
      <c r="B35" s="256"/>
      <c r="C35" s="256"/>
      <c r="D35" s="256" t="s">
        <v>310</v>
      </c>
      <c r="E35" s="256"/>
      <c r="F35" s="256"/>
      <c r="G35" s="256"/>
      <c r="H35" s="256"/>
      <c r="I35" s="256"/>
      <c r="J35" s="256"/>
    </row>
    <row r="36" spans="1:10" s="258" customFormat="1" ht="9" customHeight="1" x14ac:dyDescent="0.45">
      <c r="A36" s="256"/>
      <c r="B36" s="256"/>
      <c r="C36" s="256"/>
      <c r="D36" s="256"/>
      <c r="E36" s="256"/>
      <c r="F36" s="256"/>
      <c r="G36" s="256"/>
      <c r="H36" s="256"/>
      <c r="I36" s="256"/>
      <c r="J36" s="256"/>
    </row>
    <row r="37" spans="1:10" s="258" customFormat="1" ht="18" customHeight="1" x14ac:dyDescent="0.45">
      <c r="A37" s="256"/>
      <c r="B37" s="257" t="s">
        <v>366</v>
      </c>
      <c r="C37" s="256"/>
      <c r="D37" s="256"/>
      <c r="E37" s="256"/>
      <c r="F37" s="256"/>
      <c r="G37" s="256"/>
      <c r="H37" s="256"/>
      <c r="I37" s="256"/>
      <c r="J37" s="256"/>
    </row>
    <row r="38" spans="1:10" s="258" customFormat="1" ht="18" customHeight="1" x14ac:dyDescent="0.45">
      <c r="A38" s="256"/>
      <c r="B38" s="256"/>
      <c r="C38" s="256" t="s">
        <v>362</v>
      </c>
      <c r="D38" s="256"/>
      <c r="E38" s="256"/>
      <c r="F38" s="256"/>
      <c r="G38" s="256"/>
      <c r="H38" s="256"/>
      <c r="I38" s="256"/>
      <c r="J38" s="256"/>
    </row>
    <row r="39" spans="1:10" s="258" customFormat="1" ht="18" customHeight="1" x14ac:dyDescent="0.45">
      <c r="A39" s="256"/>
      <c r="B39" s="256"/>
      <c r="C39" s="256" t="s">
        <v>363</v>
      </c>
      <c r="D39" s="256"/>
      <c r="E39" s="256"/>
      <c r="F39" s="256"/>
      <c r="G39" s="256"/>
      <c r="H39" s="256"/>
      <c r="I39" s="256"/>
      <c r="J39" s="256"/>
    </row>
    <row r="40" spans="1:10" s="258" customFormat="1" ht="18" customHeight="1" x14ac:dyDescent="0.45">
      <c r="A40" s="256"/>
      <c r="B40" s="256"/>
      <c r="C40" s="256" t="s">
        <v>364</v>
      </c>
      <c r="D40" s="256"/>
      <c r="E40" s="256"/>
      <c r="F40" s="256"/>
      <c r="G40" s="256"/>
      <c r="H40" s="256"/>
      <c r="I40" s="256"/>
      <c r="J40" s="256"/>
    </row>
    <row r="41" spans="1:10" s="258" customFormat="1" ht="9" customHeight="1" x14ac:dyDescent="0.45">
      <c r="A41" s="256"/>
      <c r="B41" s="256"/>
      <c r="C41" s="256"/>
      <c r="D41" s="256"/>
      <c r="E41" s="256"/>
      <c r="F41" s="256"/>
      <c r="G41" s="256"/>
      <c r="H41" s="256"/>
      <c r="I41" s="256"/>
      <c r="J41" s="256"/>
    </row>
    <row r="42" spans="1:10" s="258" customFormat="1" ht="18" customHeight="1" x14ac:dyDescent="0.45">
      <c r="A42" s="256"/>
      <c r="B42" s="256"/>
      <c r="C42" s="257" t="s">
        <v>212</v>
      </c>
      <c r="D42" s="256"/>
      <c r="E42" s="256"/>
      <c r="F42" s="256"/>
      <c r="G42" s="256"/>
      <c r="H42" s="256"/>
      <c r="I42" s="256"/>
      <c r="J42" s="256"/>
    </row>
    <row r="43" spans="1:10" s="258" customFormat="1" ht="18" customHeight="1" x14ac:dyDescent="0.45">
      <c r="A43" s="256"/>
      <c r="B43" s="256"/>
      <c r="C43" s="256"/>
      <c r="D43" s="256" t="s">
        <v>311</v>
      </c>
      <c r="E43" s="256"/>
      <c r="F43" s="256"/>
      <c r="G43" s="256"/>
      <c r="H43" s="256"/>
      <c r="I43" s="256"/>
      <c r="J43" s="256"/>
    </row>
    <row r="44" spans="1:10" s="258" customFormat="1" ht="18" customHeight="1" x14ac:dyDescent="0.45">
      <c r="A44" s="256"/>
      <c r="B44" s="256"/>
      <c r="C44" s="256"/>
      <c r="D44" s="256" t="s">
        <v>312</v>
      </c>
      <c r="E44" s="256"/>
      <c r="F44" s="256"/>
      <c r="G44" s="256"/>
      <c r="H44" s="256"/>
      <c r="I44" s="256"/>
      <c r="J44" s="256"/>
    </row>
    <row r="45" spans="1:10" s="258" customFormat="1" ht="18" customHeight="1" x14ac:dyDescent="0.45">
      <c r="A45" s="256"/>
      <c r="B45" s="256"/>
      <c r="C45" s="256"/>
      <c r="D45" s="256" t="s">
        <v>313</v>
      </c>
      <c r="E45" s="256"/>
      <c r="F45" s="256"/>
      <c r="G45" s="256"/>
      <c r="H45" s="256"/>
      <c r="I45" s="256"/>
      <c r="J45" s="256"/>
    </row>
    <row r="46" spans="1:10" s="258" customFormat="1" ht="9" customHeight="1" x14ac:dyDescent="0.45">
      <c r="A46" s="256"/>
      <c r="B46" s="256"/>
      <c r="C46" s="256"/>
      <c r="D46" s="256"/>
      <c r="E46" s="256"/>
      <c r="F46" s="256"/>
      <c r="G46" s="256"/>
      <c r="H46" s="256"/>
      <c r="I46" s="256"/>
      <c r="J46" s="256"/>
    </row>
    <row r="47" spans="1:10" s="258" customFormat="1" ht="18" customHeight="1" x14ac:dyDescent="0.45">
      <c r="A47" s="256"/>
      <c r="B47" s="256"/>
      <c r="C47" s="256" t="s">
        <v>365</v>
      </c>
      <c r="D47" s="256"/>
      <c r="E47" s="256"/>
      <c r="F47" s="256"/>
      <c r="G47" s="256"/>
      <c r="H47" s="256"/>
      <c r="I47" s="256"/>
      <c r="J47" s="256"/>
    </row>
    <row r="48" spans="1:10" s="258" customFormat="1" ht="18" customHeight="1" x14ac:dyDescent="0.45">
      <c r="A48" s="256"/>
      <c r="B48" s="256"/>
      <c r="C48" s="256"/>
      <c r="D48" s="256" t="s">
        <v>314</v>
      </c>
      <c r="E48" s="256"/>
      <c r="F48" s="256"/>
      <c r="G48" s="256"/>
      <c r="H48" s="256"/>
      <c r="I48" s="256"/>
      <c r="J48" s="256"/>
    </row>
    <row r="49" spans="1:10" s="258" customFormat="1" ht="18" customHeight="1" x14ac:dyDescent="0.45">
      <c r="A49" s="256"/>
      <c r="B49" s="256"/>
      <c r="C49" s="256"/>
      <c r="D49" s="256" t="s">
        <v>213</v>
      </c>
      <c r="E49" s="256"/>
      <c r="F49" s="256"/>
      <c r="G49" s="256"/>
      <c r="H49" s="256"/>
      <c r="I49" s="256"/>
      <c r="J49" s="256"/>
    </row>
    <row r="50" spans="1:10" s="258" customFormat="1" ht="18" customHeight="1" x14ac:dyDescent="0.45">
      <c r="A50" s="256"/>
      <c r="B50" s="256"/>
      <c r="C50" s="256"/>
      <c r="D50" s="256" t="s">
        <v>214</v>
      </c>
      <c r="E50" s="256"/>
      <c r="F50" s="256"/>
      <c r="G50" s="256"/>
      <c r="H50" s="256"/>
      <c r="I50" s="256"/>
      <c r="J50" s="256"/>
    </row>
    <row r="51" spans="1:10" s="258" customFormat="1" ht="18" customHeight="1" x14ac:dyDescent="0.45">
      <c r="A51" s="256"/>
      <c r="B51" s="256"/>
      <c r="C51" s="256"/>
      <c r="D51" s="256" t="s">
        <v>315</v>
      </c>
      <c r="E51" s="256"/>
      <c r="F51" s="256"/>
      <c r="G51" s="256"/>
      <c r="H51" s="256"/>
      <c r="I51" s="256"/>
      <c r="J51" s="256"/>
    </row>
    <row r="52" spans="1:10" s="258" customFormat="1" ht="18" customHeight="1" x14ac:dyDescent="0.45">
      <c r="A52" s="256"/>
      <c r="B52" s="256"/>
      <c r="C52" s="256"/>
      <c r="D52" s="256" t="s">
        <v>316</v>
      </c>
      <c r="E52" s="256"/>
      <c r="F52" s="256"/>
      <c r="G52" s="256"/>
      <c r="H52" s="256"/>
      <c r="I52" s="256"/>
      <c r="J52" s="256"/>
    </row>
    <row r="53" spans="1:10" s="258" customFormat="1" x14ac:dyDescent="0.45">
      <c r="A53" s="256"/>
      <c r="B53" s="256"/>
      <c r="C53" s="256"/>
      <c r="D53" s="256" t="s">
        <v>215</v>
      </c>
      <c r="E53" s="256"/>
      <c r="F53" s="256"/>
      <c r="G53" s="256"/>
      <c r="H53" s="256"/>
      <c r="I53" s="256"/>
      <c r="J53" s="256"/>
    </row>
    <row r="54" spans="1:10" s="258" customFormat="1" x14ac:dyDescent="0.45">
      <c r="A54" s="256"/>
      <c r="B54" s="256"/>
      <c r="C54" s="256"/>
      <c r="D54" s="256" t="s">
        <v>317</v>
      </c>
      <c r="E54" s="256"/>
      <c r="F54" s="256"/>
      <c r="G54" s="256"/>
      <c r="H54" s="256"/>
      <c r="I54" s="256"/>
      <c r="J54" s="256"/>
    </row>
  </sheetData>
  <phoneticPr fontId="1"/>
  <printOptions horizontalCentered="1"/>
  <pageMargins left="0.39370078740157483" right="0.39370078740157483" top="0.59055118110236227" bottom="0.39370078740157483" header="0.31496062992125984" footer="0.31496062992125984"/>
  <pageSetup paperSize="9" scale="57" orientation="landscape" r:id="rId1"/>
  <headerFooter differentFirst="1">
    <oddFooter>&amp;C&amp;"Arial,標準"&amp;14-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showGridLines="0" view="pageBreakPreview" zoomScale="60" workbookViewId="0">
      <selection sqref="A1:I1"/>
    </sheetView>
  </sheetViews>
  <sheetFormatPr defaultColWidth="8.69921875" defaultRowHeight="13.8" x14ac:dyDescent="0.45"/>
  <cols>
    <col min="1" max="1" width="2.5" style="479" customWidth="1"/>
    <col min="2" max="2" width="2.19921875" style="479" customWidth="1"/>
    <col min="3" max="3" width="2.69921875" style="479" customWidth="1"/>
    <col min="4" max="10" width="30.69921875" style="479" customWidth="1"/>
    <col min="11" max="11" width="2.19921875" style="479" customWidth="1"/>
    <col min="12" max="14" width="13.69921875" style="479" customWidth="1"/>
    <col min="15" max="15" width="2.19921875" style="479" customWidth="1"/>
    <col min="16" max="16384" width="8.69921875" style="479"/>
  </cols>
  <sheetData>
    <row r="1" spans="1:15" ht="28.2" x14ac:dyDescent="0.25">
      <c r="A1" s="1506" t="s">
        <v>318</v>
      </c>
      <c r="B1" s="1506"/>
      <c r="C1" s="1506"/>
      <c r="D1" s="1506"/>
      <c r="E1" s="1506"/>
      <c r="F1" s="1506"/>
      <c r="G1" s="1506"/>
      <c r="H1" s="1506"/>
      <c r="I1" s="1506"/>
      <c r="J1" s="477"/>
      <c r="K1" s="477"/>
      <c r="L1" s="477"/>
      <c r="M1" s="477"/>
      <c r="N1" s="478"/>
      <c r="O1" s="477"/>
    </row>
    <row r="2" spans="1:15" ht="9" customHeight="1" x14ac:dyDescent="0.25">
      <c r="A2" s="123"/>
      <c r="B2" s="123"/>
      <c r="C2" s="123"/>
      <c r="D2" s="123"/>
      <c r="E2" s="123"/>
      <c r="F2" s="123"/>
      <c r="G2" s="477"/>
      <c r="H2" s="477"/>
      <c r="I2" s="477"/>
      <c r="J2" s="477"/>
      <c r="K2" s="477"/>
      <c r="L2" s="477"/>
      <c r="M2" s="477"/>
      <c r="N2" s="478"/>
      <c r="O2" s="477"/>
    </row>
    <row r="3" spans="1:15" ht="21" customHeight="1" x14ac:dyDescent="0.25">
      <c r="A3" s="261" t="s">
        <v>217</v>
      </c>
      <c r="B3" s="123"/>
      <c r="C3" s="123"/>
      <c r="D3" s="123"/>
      <c r="E3" s="123"/>
      <c r="F3" s="123"/>
      <c r="G3" s="477"/>
      <c r="H3" s="477"/>
      <c r="I3" s="477"/>
      <c r="J3" s="477"/>
      <c r="K3" s="477"/>
      <c r="L3" s="477"/>
      <c r="M3" s="477"/>
      <c r="N3" s="478"/>
      <c r="O3" s="477"/>
    </row>
    <row r="4" spans="1:15" ht="18" customHeight="1" x14ac:dyDescent="0.45">
      <c r="A4" s="127"/>
      <c r="B4" s="128" t="s">
        <v>319</v>
      </c>
      <c r="C4" s="123"/>
      <c r="D4" s="123"/>
      <c r="E4" s="123"/>
      <c r="F4" s="123"/>
      <c r="G4" s="477"/>
      <c r="H4" s="477"/>
      <c r="I4" s="477"/>
      <c r="J4" s="477"/>
      <c r="K4" s="477"/>
      <c r="L4" s="477"/>
      <c r="M4" s="477"/>
      <c r="N4" s="477"/>
      <c r="O4" s="477"/>
    </row>
    <row r="5" spans="1:15" ht="18" customHeight="1" x14ac:dyDescent="0.45">
      <c r="A5" s="123"/>
      <c r="B5" s="309" t="s">
        <v>320</v>
      </c>
      <c r="C5" s="123"/>
      <c r="D5" s="123"/>
      <c r="E5" s="123"/>
      <c r="F5" s="123"/>
      <c r="G5" s="477"/>
      <c r="H5" s="477"/>
      <c r="I5" s="477"/>
      <c r="J5" s="477"/>
      <c r="K5" s="477"/>
      <c r="L5" s="477"/>
      <c r="M5" s="477"/>
      <c r="N5" s="477"/>
      <c r="O5" s="477"/>
    </row>
    <row r="6" spans="1:15" ht="18" customHeight="1" x14ac:dyDescent="0.45">
      <c r="A6" s="129"/>
      <c r="B6" s="128" t="s">
        <v>321</v>
      </c>
      <c r="C6" s="129"/>
      <c r="D6" s="129"/>
      <c r="E6" s="129"/>
      <c r="F6" s="129"/>
      <c r="G6" s="477"/>
      <c r="H6" s="477"/>
      <c r="I6" s="477"/>
      <c r="J6" s="477"/>
      <c r="K6" s="477"/>
      <c r="L6" s="477"/>
      <c r="M6" s="477"/>
      <c r="N6" s="477"/>
      <c r="O6" s="477"/>
    </row>
    <row r="7" spans="1:15" ht="18" customHeight="1" x14ac:dyDescent="0.45">
      <c r="A7" s="129"/>
      <c r="B7" s="129" t="s">
        <v>114</v>
      </c>
      <c r="C7" s="130"/>
      <c r="D7" s="130"/>
      <c r="E7" s="130"/>
      <c r="F7" s="130"/>
      <c r="G7" s="477"/>
      <c r="H7" s="477"/>
      <c r="I7" s="477"/>
      <c r="J7" s="477"/>
      <c r="K7" s="477"/>
      <c r="L7" s="477"/>
      <c r="M7" s="477"/>
      <c r="N7" s="477"/>
      <c r="O7" s="477"/>
    </row>
    <row r="8" spans="1:15" ht="18" customHeight="1" x14ac:dyDescent="0.45">
      <c r="A8" s="129"/>
      <c r="B8" s="130" t="s">
        <v>427</v>
      </c>
      <c r="C8" s="131"/>
      <c r="D8" s="131"/>
      <c r="E8" s="131"/>
      <c r="F8" s="131"/>
      <c r="G8" s="477"/>
      <c r="H8" s="477"/>
      <c r="I8" s="477"/>
      <c r="J8" s="477"/>
      <c r="K8" s="477"/>
      <c r="L8" s="477"/>
      <c r="M8" s="477"/>
      <c r="N8" s="477"/>
      <c r="O8" s="477"/>
    </row>
    <row r="9" spans="1:15" ht="18" customHeight="1" x14ac:dyDescent="0.45">
      <c r="A9" s="129"/>
      <c r="B9" s="130" t="s">
        <v>614</v>
      </c>
      <c r="C9" s="129"/>
      <c r="D9" s="129"/>
      <c r="E9" s="129"/>
      <c r="F9" s="129"/>
      <c r="G9" s="477"/>
      <c r="H9" s="477"/>
      <c r="I9" s="477"/>
      <c r="J9" s="477"/>
      <c r="K9" s="477"/>
      <c r="L9" s="477"/>
      <c r="M9" s="477"/>
      <c r="N9" s="477"/>
      <c r="O9" s="477"/>
    </row>
    <row r="10" spans="1:15" ht="18" customHeight="1" x14ac:dyDescent="0.45">
      <c r="A10" s="129"/>
      <c r="B10" s="129" t="s">
        <v>615</v>
      </c>
      <c r="C10" s="129"/>
      <c r="D10" s="129"/>
      <c r="E10" s="129"/>
      <c r="F10" s="129"/>
      <c r="G10" s="477"/>
      <c r="H10" s="477"/>
      <c r="I10" s="477"/>
      <c r="J10" s="477"/>
      <c r="K10" s="477"/>
      <c r="L10" s="477"/>
      <c r="M10" s="477"/>
      <c r="N10" s="477"/>
      <c r="O10" s="477"/>
    </row>
    <row r="11" spans="1:15" ht="18" customHeight="1" x14ac:dyDescent="0.45">
      <c r="A11" s="129"/>
      <c r="B11" s="135" t="s">
        <v>253</v>
      </c>
      <c r="C11" s="129"/>
      <c r="D11" s="129"/>
      <c r="E11" s="129"/>
      <c r="F11" s="129"/>
      <c r="G11" s="477"/>
      <c r="H11" s="477"/>
      <c r="I11" s="477"/>
      <c r="J11" s="477"/>
      <c r="K11" s="536"/>
      <c r="L11" s="536"/>
      <c r="M11" s="536"/>
      <c r="N11" s="536"/>
      <c r="O11" s="536"/>
    </row>
    <row r="12" spans="1:15" ht="9" customHeight="1" x14ac:dyDescent="0.45">
      <c r="B12" s="129"/>
      <c r="C12" s="129"/>
      <c r="D12" s="129"/>
      <c r="E12" s="129"/>
      <c r="F12" s="477"/>
      <c r="G12" s="477"/>
      <c r="H12" s="477"/>
      <c r="I12" s="477"/>
      <c r="J12" s="477"/>
      <c r="K12" s="536"/>
      <c r="L12" s="536"/>
      <c r="M12" s="536"/>
      <c r="N12" s="536"/>
      <c r="O12" s="536"/>
    </row>
    <row r="13" spans="1:15" ht="18" customHeight="1" x14ac:dyDescent="0.45">
      <c r="B13" s="133" t="s">
        <v>616</v>
      </c>
      <c r="C13" s="129"/>
      <c r="D13" s="129"/>
      <c r="E13" s="129"/>
      <c r="F13" s="477"/>
      <c r="G13" s="477"/>
      <c r="H13" s="477"/>
      <c r="I13" s="477"/>
      <c r="J13" s="477"/>
      <c r="K13" s="536"/>
      <c r="L13" s="536"/>
      <c r="M13" s="536"/>
      <c r="N13" s="536"/>
      <c r="O13" s="536"/>
    </row>
    <row r="14" spans="1:15" ht="18" customHeight="1" x14ac:dyDescent="0.45">
      <c r="B14" s="129" t="s">
        <v>115</v>
      </c>
      <c r="C14" s="129"/>
      <c r="D14" s="129"/>
      <c r="E14" s="129"/>
      <c r="F14" s="477"/>
      <c r="G14" s="477"/>
      <c r="H14" s="477"/>
      <c r="I14" s="477"/>
      <c r="J14" s="477"/>
      <c r="K14" s="536"/>
      <c r="L14" s="536"/>
      <c r="M14" s="536"/>
      <c r="N14" s="536"/>
      <c r="O14" s="536"/>
    </row>
    <row r="15" spans="1:15" ht="18" customHeight="1" x14ac:dyDescent="0.45">
      <c r="B15" s="129" t="s">
        <v>439</v>
      </c>
      <c r="C15" s="129"/>
      <c r="D15" s="129"/>
      <c r="E15" s="129"/>
      <c r="F15" s="477"/>
      <c r="G15" s="477"/>
      <c r="H15" s="477"/>
      <c r="I15" s="477"/>
      <c r="J15" s="477"/>
      <c r="K15" s="536"/>
      <c r="L15" s="536"/>
      <c r="M15" s="536"/>
      <c r="N15" s="536"/>
      <c r="O15" s="536"/>
    </row>
    <row r="16" spans="1:15" ht="18" customHeight="1" x14ac:dyDescent="0.45">
      <c r="B16" s="129"/>
      <c r="C16" s="129" t="s">
        <v>617</v>
      </c>
      <c r="D16" s="129"/>
      <c r="E16" s="129"/>
      <c r="F16" s="477"/>
      <c r="G16" s="477"/>
      <c r="H16" s="477"/>
      <c r="I16" s="477"/>
      <c r="J16" s="477"/>
      <c r="K16" s="536"/>
      <c r="L16" s="536"/>
      <c r="M16" s="536"/>
      <c r="N16" s="536"/>
      <c r="O16" s="536"/>
    </row>
    <row r="17" spans="2:16" ht="18" customHeight="1" x14ac:dyDescent="0.45">
      <c r="B17" s="129"/>
      <c r="C17" s="129" t="s">
        <v>618</v>
      </c>
      <c r="D17" s="129"/>
      <c r="E17" s="129"/>
      <c r="F17" s="477"/>
      <c r="G17" s="477"/>
      <c r="H17" s="477"/>
      <c r="I17" s="477"/>
      <c r="J17" s="477"/>
    </row>
    <row r="18" spans="2:16" ht="18" customHeight="1" x14ac:dyDescent="0.45">
      <c r="B18" s="129"/>
      <c r="C18" s="129" t="s">
        <v>619</v>
      </c>
      <c r="D18" s="129"/>
      <c r="E18" s="129"/>
      <c r="F18" s="477"/>
      <c r="G18" s="477"/>
      <c r="H18" s="477"/>
      <c r="I18" s="477"/>
      <c r="J18" s="477"/>
    </row>
    <row r="19" spans="2:16" ht="17.7" customHeight="1" x14ac:dyDescent="0.45">
      <c r="B19" s="134" t="s">
        <v>620</v>
      </c>
      <c r="C19" s="134"/>
      <c r="D19" s="134"/>
      <c r="E19" s="134"/>
      <c r="F19" s="536"/>
      <c r="G19" s="477"/>
      <c r="H19" s="477"/>
      <c r="I19" s="477"/>
      <c r="J19" s="477"/>
      <c r="K19" s="536"/>
      <c r="L19" s="536"/>
      <c r="M19" s="536"/>
      <c r="N19" s="536"/>
      <c r="O19" s="536"/>
    </row>
    <row r="20" spans="2:16" ht="17.7" customHeight="1" x14ac:dyDescent="0.45">
      <c r="B20" s="134"/>
      <c r="C20" s="134" t="s">
        <v>621</v>
      </c>
      <c r="D20" s="134"/>
      <c r="E20" s="134"/>
      <c r="F20" s="540"/>
      <c r="G20" s="540"/>
      <c r="H20" s="540"/>
      <c r="I20" s="477"/>
      <c r="J20" s="477"/>
      <c r="K20" s="536"/>
      <c r="L20" s="536"/>
      <c r="M20" s="536"/>
      <c r="N20" s="536"/>
      <c r="O20" s="536"/>
    </row>
    <row r="21" spans="2:16" ht="8.25" customHeight="1" x14ac:dyDescent="0.45">
      <c r="B21" s="129"/>
      <c r="C21" s="129"/>
      <c r="D21" s="129"/>
      <c r="E21" s="129"/>
      <c r="F21" s="477"/>
      <c r="G21" s="477"/>
      <c r="H21" s="477"/>
      <c r="I21" s="477"/>
      <c r="J21" s="477"/>
    </row>
    <row r="22" spans="2:16" s="342" customFormat="1" ht="17.7" customHeight="1" x14ac:dyDescent="0.45">
      <c r="B22" s="129" t="s">
        <v>622</v>
      </c>
      <c r="C22" s="129"/>
      <c r="D22" s="129"/>
      <c r="E22" s="129"/>
      <c r="F22" s="340"/>
      <c r="G22" s="340"/>
      <c r="H22" s="340"/>
      <c r="I22" s="340"/>
      <c r="J22" s="340"/>
      <c r="K22" s="341"/>
      <c r="L22" s="341"/>
      <c r="M22" s="341"/>
      <c r="N22" s="341"/>
      <c r="O22" s="341"/>
    </row>
    <row r="23" spans="2:16" ht="5.25" customHeight="1" x14ac:dyDescent="0.45">
      <c r="B23" s="129"/>
      <c r="C23" s="129"/>
      <c r="D23" s="129"/>
      <c r="E23" s="129"/>
      <c r="F23" s="477"/>
      <c r="G23" s="477"/>
      <c r="H23" s="477"/>
      <c r="I23" s="477"/>
      <c r="J23" s="477"/>
      <c r="K23" s="536"/>
      <c r="L23" s="536"/>
      <c r="M23" s="536"/>
      <c r="N23" s="536"/>
      <c r="O23" s="536"/>
    </row>
    <row r="24" spans="2:16" ht="18" customHeight="1" x14ac:dyDescent="0.45">
      <c r="B24" s="135" t="s">
        <v>623</v>
      </c>
      <c r="C24" s="129"/>
      <c r="D24" s="129"/>
      <c r="E24" s="129"/>
      <c r="F24" s="477"/>
      <c r="G24" s="477"/>
      <c r="H24" s="477"/>
      <c r="I24" s="477"/>
      <c r="J24" s="477"/>
    </row>
    <row r="25" spans="2:16" ht="17.7" customHeight="1" x14ac:dyDescent="0.45">
      <c r="B25" s="129" t="s">
        <v>116</v>
      </c>
      <c r="C25" s="129"/>
      <c r="D25" s="129"/>
      <c r="E25" s="129"/>
      <c r="F25" s="477"/>
      <c r="G25" s="477"/>
      <c r="H25" s="477"/>
      <c r="I25" s="477"/>
      <c r="J25" s="477"/>
      <c r="K25" s="536"/>
      <c r="L25" s="536"/>
      <c r="M25" s="536"/>
      <c r="N25" s="536"/>
      <c r="O25" s="536"/>
    </row>
    <row r="26" spans="2:16" ht="17.7" customHeight="1" x14ac:dyDescent="0.45">
      <c r="B26" s="129" t="s">
        <v>390</v>
      </c>
      <c r="C26" s="129"/>
      <c r="D26" s="129"/>
      <c r="E26" s="129"/>
      <c r="F26" s="477"/>
      <c r="G26" s="477"/>
      <c r="H26" s="477"/>
      <c r="I26" s="477"/>
      <c r="J26" s="477"/>
    </row>
    <row r="27" spans="2:16" ht="17.7" customHeight="1" x14ac:dyDescent="0.45">
      <c r="B27" s="129" t="s">
        <v>624</v>
      </c>
      <c r="C27" s="129"/>
      <c r="D27" s="129"/>
      <c r="E27" s="129"/>
      <c r="F27" s="477"/>
      <c r="G27" s="477"/>
      <c r="H27" s="477"/>
      <c r="I27" s="477"/>
      <c r="J27" s="477"/>
      <c r="K27" s="536"/>
      <c r="L27" s="536"/>
      <c r="M27" s="536"/>
      <c r="N27" s="536"/>
      <c r="O27" s="536"/>
    </row>
    <row r="28" spans="2:16" ht="17.7" customHeight="1" x14ac:dyDescent="0.45">
      <c r="B28" s="129" t="s">
        <v>625</v>
      </c>
      <c r="C28" s="129"/>
      <c r="D28" s="129"/>
      <c r="E28" s="129"/>
      <c r="F28" s="477"/>
      <c r="G28" s="477"/>
      <c r="H28" s="477"/>
      <c r="I28" s="477"/>
      <c r="J28" s="477"/>
      <c r="K28" s="536"/>
      <c r="L28" s="536"/>
      <c r="M28" s="536"/>
      <c r="N28" s="536"/>
      <c r="O28" s="536"/>
    </row>
    <row r="29" spans="2:16" ht="18" customHeight="1" x14ac:dyDescent="0.45">
      <c r="B29" s="129"/>
      <c r="C29" s="129"/>
      <c r="D29" s="129"/>
      <c r="E29" s="129"/>
      <c r="F29" s="477"/>
      <c r="G29" s="477"/>
      <c r="H29" s="477"/>
      <c r="I29" s="477"/>
      <c r="J29" s="477"/>
    </row>
    <row r="30" spans="2:16" ht="18" customHeight="1" x14ac:dyDescent="0.45">
      <c r="B30" s="129" t="s">
        <v>626</v>
      </c>
      <c r="C30" s="129"/>
      <c r="D30" s="129"/>
      <c r="E30" s="129"/>
      <c r="F30" s="477"/>
      <c r="G30" s="477"/>
      <c r="H30" s="477"/>
      <c r="I30" s="477"/>
      <c r="J30" s="477"/>
      <c r="P30" s="1121"/>
    </row>
    <row r="31" spans="2:16" ht="18" customHeight="1" x14ac:dyDescent="0.45">
      <c r="B31" s="129" t="s">
        <v>322</v>
      </c>
      <c r="C31" s="135"/>
      <c r="D31" s="219"/>
      <c r="E31" s="219"/>
      <c r="F31" s="477"/>
      <c r="G31" s="477"/>
      <c r="H31" s="477"/>
      <c r="I31" s="477"/>
      <c r="J31" s="477"/>
    </row>
    <row r="32" spans="2:16" ht="18" customHeight="1" x14ac:dyDescent="0.45">
      <c r="B32" s="129"/>
      <c r="C32" s="129"/>
      <c r="D32" s="129"/>
      <c r="E32" s="129"/>
      <c r="F32" s="477"/>
      <c r="G32" s="477"/>
      <c r="H32" s="477"/>
      <c r="I32" s="477"/>
      <c r="J32" s="477"/>
    </row>
    <row r="33" spans="1:15" ht="17.7" customHeight="1" x14ac:dyDescent="0.45">
      <c r="B33" s="129" t="s">
        <v>323</v>
      </c>
      <c r="C33" s="129"/>
      <c r="D33" s="129"/>
      <c r="E33" s="129"/>
      <c r="F33" s="477"/>
      <c r="G33" s="477"/>
      <c r="H33" s="477"/>
      <c r="I33" s="477"/>
      <c r="J33" s="477"/>
      <c r="K33" s="536"/>
      <c r="L33" s="536"/>
      <c r="M33" s="536"/>
      <c r="N33" s="536"/>
      <c r="O33" s="536"/>
    </row>
    <row r="34" spans="1:15" ht="18" customHeight="1" x14ac:dyDescent="0.45">
      <c r="B34" s="129" t="s">
        <v>324</v>
      </c>
      <c r="C34" s="129"/>
      <c r="D34" s="129"/>
      <c r="E34" s="129"/>
      <c r="F34" s="477"/>
      <c r="G34" s="477"/>
      <c r="H34" s="477"/>
      <c r="I34" s="477"/>
      <c r="J34" s="477"/>
    </row>
    <row r="35" spans="1:15" ht="17.7" customHeight="1" x14ac:dyDescent="0.45">
      <c r="B35" s="129" t="s">
        <v>325</v>
      </c>
      <c r="C35" s="129"/>
      <c r="D35" s="129"/>
      <c r="E35" s="129"/>
      <c r="F35" s="477"/>
      <c r="G35" s="477"/>
      <c r="H35" s="477"/>
      <c r="I35" s="477"/>
      <c r="J35" s="477"/>
    </row>
    <row r="36" spans="1:15" ht="17.7" customHeight="1" x14ac:dyDescent="0.45">
      <c r="B36" s="129" t="s">
        <v>627</v>
      </c>
      <c r="C36" s="129"/>
      <c r="D36" s="129"/>
      <c r="E36" s="129"/>
      <c r="F36" s="477"/>
      <c r="G36" s="477"/>
      <c r="H36" s="477"/>
      <c r="I36" s="477"/>
      <c r="J36" s="477"/>
      <c r="K36" s="536"/>
      <c r="L36" s="536"/>
      <c r="M36" s="536"/>
      <c r="N36" s="536"/>
      <c r="O36" s="536"/>
    </row>
    <row r="37" spans="1:15" ht="17.7" customHeight="1" x14ac:dyDescent="0.45">
      <c r="B37" s="129" t="s">
        <v>326</v>
      </c>
      <c r="C37" s="129"/>
      <c r="D37" s="129"/>
      <c r="E37" s="129"/>
      <c r="F37" s="477"/>
      <c r="G37" s="477"/>
      <c r="H37" s="477"/>
      <c r="I37" s="477"/>
      <c r="J37" s="477"/>
    </row>
    <row r="38" spans="1:15" ht="9" customHeight="1" x14ac:dyDescent="0.45">
      <c r="A38" s="129"/>
      <c r="B38" s="129"/>
      <c r="C38" s="129"/>
      <c r="D38" s="129"/>
      <c r="E38" s="129"/>
      <c r="F38" s="129"/>
      <c r="G38" s="477"/>
      <c r="H38" s="477"/>
      <c r="I38" s="477"/>
      <c r="J38" s="477"/>
    </row>
    <row r="39" spans="1:15" ht="18" customHeight="1" x14ac:dyDescent="0.45">
      <c r="A39" s="138"/>
      <c r="B39" s="133" t="s">
        <v>327</v>
      </c>
      <c r="C39" s="129"/>
      <c r="D39" s="129"/>
      <c r="E39" s="129"/>
      <c r="F39" s="129"/>
      <c r="G39" s="477"/>
      <c r="H39" s="477"/>
      <c r="I39" s="477"/>
      <c r="J39" s="477"/>
    </row>
    <row r="40" spans="1:15" ht="18" customHeight="1" x14ac:dyDescent="0.45">
      <c r="A40" s="136"/>
      <c r="B40" s="129" t="s">
        <v>328</v>
      </c>
      <c r="C40" s="137"/>
      <c r="D40" s="137"/>
      <c r="E40" s="137"/>
      <c r="F40" s="137"/>
      <c r="G40" s="477"/>
      <c r="H40" s="477"/>
      <c r="I40" s="477"/>
      <c r="J40" s="477"/>
    </row>
    <row r="41" spans="1:15" ht="18" customHeight="1" x14ac:dyDescent="0.45">
      <c r="A41" s="136"/>
      <c r="B41" s="129" t="s">
        <v>329</v>
      </c>
      <c r="C41" s="138"/>
      <c r="D41" s="138"/>
      <c r="E41" s="123"/>
      <c r="F41" s="123"/>
      <c r="G41" s="477"/>
      <c r="H41" s="477"/>
      <c r="I41" s="477"/>
      <c r="J41" s="477"/>
    </row>
    <row r="42" spans="1:15" ht="18" customHeight="1" x14ac:dyDescent="0.45">
      <c r="A42" s="123"/>
      <c r="B42" s="129" t="s">
        <v>628</v>
      </c>
      <c r="C42" s="138"/>
      <c r="D42" s="138"/>
      <c r="E42" s="123"/>
      <c r="F42" s="123"/>
      <c r="G42" s="477"/>
      <c r="H42" s="477"/>
      <c r="I42" s="477"/>
      <c r="J42" s="477"/>
    </row>
    <row r="43" spans="1:15" ht="9" customHeight="1" x14ac:dyDescent="0.45">
      <c r="A43" s="129"/>
      <c r="B43" s="129"/>
      <c r="C43" s="129"/>
      <c r="D43" s="129"/>
      <c r="E43" s="129"/>
      <c r="F43" s="129"/>
      <c r="G43" s="477"/>
      <c r="H43" s="477"/>
      <c r="I43" s="477"/>
      <c r="J43" s="477"/>
      <c r="K43" s="536"/>
      <c r="L43" s="536"/>
      <c r="M43" s="536"/>
      <c r="N43" s="536"/>
      <c r="O43" s="536"/>
    </row>
    <row r="44" spans="1:15" ht="18" customHeight="1" x14ac:dyDescent="0.45">
      <c r="A44" s="123"/>
      <c r="B44" s="135" t="s">
        <v>330</v>
      </c>
      <c r="C44" s="138"/>
      <c r="D44" s="138"/>
      <c r="E44" s="123"/>
      <c r="F44" s="123"/>
      <c r="G44" s="477"/>
      <c r="H44" s="477"/>
      <c r="I44" s="477"/>
      <c r="J44" s="477"/>
    </row>
    <row r="45" spans="1:15" ht="18" customHeight="1" x14ac:dyDescent="0.45">
      <c r="A45" s="136"/>
      <c r="B45" s="129" t="s">
        <v>331</v>
      </c>
      <c r="C45" s="139"/>
      <c r="D45" s="138"/>
      <c r="E45" s="138"/>
      <c r="F45" s="138"/>
      <c r="G45" s="477"/>
      <c r="H45" s="477"/>
      <c r="I45" s="477"/>
      <c r="J45" s="477"/>
    </row>
    <row r="46" spans="1:15" ht="18" customHeight="1" x14ac:dyDescent="0.45">
      <c r="A46" s="123"/>
      <c r="B46" s="129" t="s">
        <v>629</v>
      </c>
      <c r="C46" s="138"/>
      <c r="D46" s="138"/>
      <c r="E46" s="123"/>
      <c r="F46" s="123"/>
      <c r="G46" s="477"/>
      <c r="H46" s="477"/>
      <c r="I46" s="477"/>
      <c r="J46" s="477"/>
    </row>
    <row r="47" spans="1:15" ht="18" customHeight="1" x14ac:dyDescent="0.45">
      <c r="A47" s="123"/>
      <c r="B47" s="138" t="s">
        <v>630</v>
      </c>
      <c r="C47" s="138"/>
      <c r="D47" s="138"/>
      <c r="E47" s="123"/>
      <c r="F47" s="123"/>
      <c r="G47" s="477"/>
      <c r="H47" s="477"/>
      <c r="I47" s="477"/>
      <c r="J47" s="477"/>
    </row>
    <row r="48" spans="1:15" ht="9" customHeight="1" x14ac:dyDescent="0.45">
      <c r="A48" s="129"/>
      <c r="B48" s="129"/>
      <c r="C48" s="129"/>
      <c r="D48" s="129"/>
      <c r="E48" s="129"/>
      <c r="F48" s="129"/>
      <c r="G48" s="477"/>
      <c r="H48" s="477"/>
      <c r="I48" s="477"/>
      <c r="J48" s="477"/>
      <c r="K48" s="536"/>
      <c r="L48" s="536"/>
      <c r="M48" s="536"/>
      <c r="N48" s="536"/>
      <c r="O48" s="536"/>
    </row>
    <row r="49" spans="1:10" ht="18" customHeight="1" x14ac:dyDescent="0.45">
      <c r="A49" s="123"/>
      <c r="B49" s="138" t="s">
        <v>631</v>
      </c>
      <c r="C49" s="123"/>
      <c r="D49" s="123"/>
      <c r="E49" s="123"/>
      <c r="F49" s="123"/>
      <c r="G49" s="477"/>
      <c r="H49" s="477"/>
      <c r="I49" s="477"/>
      <c r="J49" s="477"/>
    </row>
    <row r="50" spans="1:10" ht="18" customHeight="1" x14ac:dyDescent="0.45">
      <c r="A50" s="123"/>
      <c r="B50" s="138" t="s">
        <v>632</v>
      </c>
      <c r="C50" s="123"/>
      <c r="D50" s="123"/>
      <c r="E50" s="123"/>
      <c r="F50" s="123"/>
      <c r="G50" s="477"/>
      <c r="H50" s="477"/>
      <c r="I50" s="477"/>
      <c r="J50" s="477"/>
    </row>
    <row r="51" spans="1:10" ht="18" customHeight="1" x14ac:dyDescent="0.45">
      <c r="A51" s="123"/>
      <c r="B51" s="138" t="s">
        <v>633</v>
      </c>
      <c r="C51" s="123"/>
      <c r="D51" s="123"/>
      <c r="E51" s="123"/>
      <c r="F51" s="123"/>
      <c r="G51" s="477"/>
      <c r="H51" s="477"/>
      <c r="I51" s="477"/>
      <c r="J51" s="477"/>
    </row>
    <row r="52" spans="1:10" x14ac:dyDescent="0.45">
      <c r="A52" s="123"/>
      <c r="B52" s="138" t="s">
        <v>634</v>
      </c>
      <c r="C52" s="123"/>
      <c r="D52" s="123"/>
      <c r="E52" s="123"/>
      <c r="F52" s="123"/>
      <c r="G52" s="477"/>
      <c r="H52" s="477"/>
      <c r="I52" s="477"/>
      <c r="J52" s="477"/>
    </row>
    <row r="53" spans="1:10" x14ac:dyDescent="0.45">
      <c r="A53" s="123"/>
      <c r="B53" s="138" t="s">
        <v>635</v>
      </c>
      <c r="C53" s="123"/>
      <c r="D53" s="123"/>
      <c r="E53" s="123"/>
      <c r="F53" s="123"/>
      <c r="G53" s="477"/>
      <c r="H53" s="477"/>
      <c r="I53" s="477"/>
      <c r="J53" s="477"/>
    </row>
    <row r="54" spans="1:10" x14ac:dyDescent="0.45">
      <c r="A54" s="123"/>
      <c r="B54" s="138" t="s">
        <v>332</v>
      </c>
      <c r="C54" s="123"/>
      <c r="D54" s="123"/>
      <c r="E54" s="123"/>
      <c r="F54" s="123"/>
    </row>
    <row r="55" spans="1:10" x14ac:dyDescent="0.45">
      <c r="A55" s="123"/>
      <c r="B55" s="138" t="s">
        <v>636</v>
      </c>
      <c r="C55" s="123"/>
      <c r="D55" s="123"/>
      <c r="E55" s="123"/>
      <c r="F55" s="123"/>
    </row>
    <row r="56" spans="1:10" x14ac:dyDescent="0.45">
      <c r="A56" s="123"/>
      <c r="B56" s="138" t="s">
        <v>333</v>
      </c>
      <c r="C56" s="123"/>
      <c r="D56" s="123"/>
      <c r="E56" s="123"/>
      <c r="F56" s="123"/>
    </row>
    <row r="57" spans="1:10" x14ac:dyDescent="0.45">
      <c r="A57" s="123"/>
      <c r="B57" s="138" t="s">
        <v>334</v>
      </c>
      <c r="C57" s="123"/>
      <c r="D57" s="123"/>
      <c r="E57" s="123"/>
      <c r="F57" s="123"/>
    </row>
    <row r="58" spans="1:10" x14ac:dyDescent="0.45">
      <c r="A58" s="123"/>
      <c r="B58" s="138" t="s">
        <v>335</v>
      </c>
      <c r="C58" s="123"/>
      <c r="D58" s="123"/>
      <c r="E58" s="123"/>
      <c r="F58" s="123"/>
    </row>
  </sheetData>
  <mergeCells count="1">
    <mergeCell ref="A1:I1"/>
  </mergeCells>
  <phoneticPr fontId="1"/>
  <printOptions horizontalCentered="1"/>
  <pageMargins left="0.39370078740157483" right="0.39370078740157483" top="0.59055118110236227" bottom="0.39370078740157483" header="0.31496062992125984" footer="0.31496062992125984"/>
  <pageSetup scale="53" orientation="landscape" r:id="rId1"/>
  <headerFooter>
    <oddFooter>&amp;C&amp;"Arial,標準"&amp;14-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showGridLines="0" view="pageBreakPreview" zoomScale="70" zoomScaleSheetLayoutView="70" workbookViewId="0"/>
  </sheetViews>
  <sheetFormatPr defaultColWidth="8.69921875" defaultRowHeight="13.8" x14ac:dyDescent="0.45"/>
  <cols>
    <col min="1" max="1" width="2.5" style="126" customWidth="1"/>
    <col min="2" max="7" width="18.69921875" style="126" customWidth="1"/>
    <col min="8" max="8" width="26" style="126" customWidth="1"/>
    <col min="9" max="9" width="2.19921875" style="126" customWidth="1"/>
    <col min="10" max="15" width="13.69921875" style="126" customWidth="1"/>
    <col min="16" max="16" width="2.19921875" style="126" customWidth="1"/>
    <col min="17" max="16384" width="8.69921875" style="126"/>
  </cols>
  <sheetData>
    <row r="1" spans="1:16" ht="27" x14ac:dyDescent="0.25">
      <c r="A1" s="209" t="s">
        <v>183</v>
      </c>
      <c r="B1" s="124"/>
      <c r="C1" s="124"/>
      <c r="D1" s="124"/>
      <c r="E1" s="124"/>
      <c r="F1" s="124"/>
      <c r="G1" s="124"/>
      <c r="H1" s="124"/>
      <c r="I1" s="124"/>
      <c r="J1" s="124"/>
      <c r="K1" s="124"/>
      <c r="L1" s="124"/>
      <c r="M1" s="124"/>
      <c r="N1" s="124"/>
      <c r="O1" s="125"/>
      <c r="P1" s="124"/>
    </row>
    <row r="2" spans="1:16" ht="9" customHeight="1" x14ac:dyDescent="0.25">
      <c r="A2" s="209"/>
      <c r="B2" s="124"/>
      <c r="C2" s="124"/>
      <c r="D2" s="124"/>
      <c r="E2" s="124"/>
      <c r="F2" s="124"/>
      <c r="G2" s="124"/>
      <c r="H2" s="124"/>
      <c r="I2" s="124"/>
      <c r="J2" s="124"/>
      <c r="K2" s="124"/>
      <c r="L2" s="124"/>
      <c r="M2" s="124"/>
      <c r="N2" s="124"/>
      <c r="O2" s="125"/>
      <c r="P2" s="124"/>
    </row>
    <row r="3" spans="1:16" ht="21" customHeight="1" x14ac:dyDescent="0.25">
      <c r="A3" s="220" t="s">
        <v>117</v>
      </c>
      <c r="B3" s="124"/>
      <c r="C3" s="124"/>
      <c r="D3" s="124"/>
      <c r="E3" s="124"/>
      <c r="F3" s="124"/>
      <c r="G3" s="124"/>
      <c r="H3" s="124"/>
      <c r="I3" s="124"/>
      <c r="J3" s="124"/>
      <c r="K3" s="124"/>
      <c r="L3" s="124"/>
      <c r="M3" s="124"/>
      <c r="N3" s="124"/>
      <c r="O3" s="125"/>
      <c r="P3" s="124"/>
    </row>
    <row r="4" spans="1:16" ht="21" customHeight="1" x14ac:dyDescent="0.45">
      <c r="A4" s="124"/>
      <c r="B4" s="124" t="s">
        <v>118</v>
      </c>
      <c r="C4" s="124"/>
      <c r="D4" s="124"/>
      <c r="E4" s="124"/>
      <c r="F4" s="124"/>
      <c r="G4" s="124"/>
      <c r="H4" s="124"/>
      <c r="I4" s="124"/>
      <c r="J4" s="124"/>
      <c r="K4" s="124"/>
      <c r="L4" s="124"/>
      <c r="M4" s="124"/>
      <c r="N4" s="124"/>
      <c r="O4" s="124"/>
      <c r="P4" s="124"/>
    </row>
    <row r="5" spans="1:16" ht="21.45" customHeight="1" x14ac:dyDescent="0.45">
      <c r="A5" s="124"/>
      <c r="B5" s="124" t="s">
        <v>119</v>
      </c>
      <c r="C5" s="124"/>
      <c r="D5" s="124"/>
      <c r="E5" s="124"/>
      <c r="F5" s="124"/>
      <c r="G5" s="124"/>
      <c r="H5" s="124"/>
      <c r="I5" s="124"/>
      <c r="J5" s="124"/>
      <c r="K5" s="124"/>
      <c r="L5" s="124"/>
      <c r="M5" s="124"/>
      <c r="N5" s="124"/>
      <c r="O5" s="124"/>
      <c r="P5" s="124"/>
    </row>
    <row r="6" spans="1:16" ht="9" customHeight="1" x14ac:dyDescent="0.45">
      <c r="A6" s="124"/>
      <c r="B6" s="124"/>
      <c r="C6" s="124"/>
      <c r="D6" s="124"/>
      <c r="E6" s="124"/>
      <c r="F6" s="124"/>
      <c r="G6" s="124"/>
      <c r="H6" s="124"/>
      <c r="I6" s="124"/>
      <c r="J6" s="124"/>
      <c r="K6" s="124"/>
      <c r="L6" s="124"/>
      <c r="M6" s="124"/>
      <c r="N6" s="124"/>
      <c r="O6" s="124"/>
      <c r="P6" s="124"/>
    </row>
    <row r="7" spans="1:16" ht="21.45" customHeight="1" x14ac:dyDescent="0.45">
      <c r="A7" s="124"/>
      <c r="B7" s="221" t="s">
        <v>120</v>
      </c>
      <c r="C7" s="124"/>
      <c r="D7" s="124"/>
      <c r="E7" s="124"/>
      <c r="F7" s="124"/>
      <c r="G7" s="124"/>
      <c r="H7" s="124"/>
      <c r="I7" s="124"/>
      <c r="J7" s="124"/>
      <c r="K7" s="124"/>
      <c r="L7" s="124"/>
      <c r="M7" s="124"/>
      <c r="N7" s="124"/>
      <c r="O7" s="124"/>
      <c r="P7" s="124"/>
    </row>
    <row r="8" spans="1:16" ht="21.45" customHeight="1" x14ac:dyDescent="0.45">
      <c r="A8" s="124"/>
      <c r="B8" s="124" t="s">
        <v>121</v>
      </c>
      <c r="C8" s="124"/>
      <c r="D8" s="124"/>
      <c r="E8" s="124"/>
      <c r="F8" s="124"/>
      <c r="G8" s="124"/>
      <c r="H8" s="124"/>
      <c r="I8" s="124"/>
      <c r="J8" s="124"/>
      <c r="K8" s="124"/>
      <c r="L8" s="124"/>
      <c r="M8" s="124"/>
      <c r="N8" s="124"/>
      <c r="O8" s="124"/>
      <c r="P8" s="124"/>
    </row>
    <row r="9" spans="1:16" ht="21.45" customHeight="1" x14ac:dyDescent="0.45">
      <c r="A9" s="124"/>
      <c r="B9" s="124" t="s">
        <v>122</v>
      </c>
      <c r="C9" s="124"/>
      <c r="D9" s="124"/>
      <c r="E9" s="124"/>
      <c r="F9" s="124"/>
      <c r="G9" s="124"/>
      <c r="H9" s="124"/>
      <c r="I9" s="124"/>
      <c r="J9" s="124"/>
      <c r="K9" s="124"/>
      <c r="L9" s="124"/>
      <c r="M9" s="124"/>
      <c r="N9" s="124"/>
      <c r="O9" s="124"/>
      <c r="P9" s="124"/>
    </row>
    <row r="10" spans="1:16" ht="21.45" customHeight="1" x14ac:dyDescent="0.45">
      <c r="A10" s="124"/>
      <c r="B10" s="124" t="s">
        <v>123</v>
      </c>
      <c r="C10" s="124"/>
      <c r="D10" s="124"/>
      <c r="E10" s="124"/>
      <c r="F10" s="124"/>
      <c r="G10" s="124"/>
      <c r="H10" s="124"/>
      <c r="I10" s="124"/>
      <c r="J10" s="124"/>
      <c r="K10" s="124"/>
      <c r="L10" s="124"/>
      <c r="M10" s="124"/>
      <c r="N10" s="124"/>
      <c r="O10" s="124"/>
      <c r="P10" s="124"/>
    </row>
    <row r="11" spans="1:16" ht="21.45" customHeight="1" x14ac:dyDescent="0.45">
      <c r="A11" s="124"/>
      <c r="B11" s="124" t="s">
        <v>124</v>
      </c>
      <c r="C11" s="124"/>
      <c r="D11" s="124"/>
      <c r="E11" s="124"/>
      <c r="F11" s="124"/>
      <c r="G11" s="124"/>
      <c r="H11" s="124"/>
      <c r="I11" s="124"/>
      <c r="J11" s="124"/>
      <c r="K11" s="124"/>
      <c r="L11" s="124"/>
      <c r="M11" s="124"/>
      <c r="N11" s="124"/>
      <c r="O11" s="124"/>
      <c r="P11" s="124"/>
    </row>
    <row r="12" spans="1:16" ht="21.45" customHeight="1" x14ac:dyDescent="0.45">
      <c r="A12" s="124"/>
      <c r="B12" s="124" t="s">
        <v>125</v>
      </c>
      <c r="C12" s="124"/>
      <c r="D12" s="124"/>
      <c r="E12" s="124"/>
      <c r="F12" s="124"/>
      <c r="G12" s="124"/>
      <c r="H12" s="124"/>
      <c r="I12" s="124"/>
      <c r="J12" s="124"/>
      <c r="K12" s="132"/>
      <c r="L12" s="132"/>
      <c r="M12" s="132"/>
      <c r="N12" s="132"/>
      <c r="O12" s="132"/>
      <c r="P12" s="132"/>
    </row>
    <row r="13" spans="1:16" ht="21.45" customHeight="1" x14ac:dyDescent="0.45">
      <c r="A13" s="124"/>
      <c r="B13" s="124" t="s">
        <v>126</v>
      </c>
      <c r="C13" s="124"/>
      <c r="D13" s="124"/>
      <c r="E13" s="124"/>
      <c r="F13" s="124"/>
      <c r="G13" s="124"/>
      <c r="H13" s="124"/>
      <c r="I13" s="124"/>
      <c r="J13" s="124"/>
      <c r="K13" s="132"/>
      <c r="L13" s="132"/>
      <c r="M13" s="132"/>
      <c r="N13" s="132"/>
      <c r="O13" s="132"/>
      <c r="P13" s="132"/>
    </row>
    <row r="14" spans="1:16" ht="9" customHeight="1" x14ac:dyDescent="0.45">
      <c r="A14" s="124"/>
      <c r="B14" s="124"/>
      <c r="C14" s="124"/>
      <c r="D14" s="124"/>
      <c r="E14" s="124"/>
      <c r="F14" s="124"/>
      <c r="G14" s="124"/>
      <c r="H14" s="124"/>
      <c r="I14" s="124"/>
      <c r="J14" s="124"/>
      <c r="K14" s="124"/>
      <c r="L14" s="124"/>
      <c r="M14" s="124"/>
      <c r="N14" s="124"/>
      <c r="O14" s="124"/>
      <c r="P14" s="124"/>
    </row>
    <row r="15" spans="1:16" ht="21.45" customHeight="1" x14ac:dyDescent="0.45">
      <c r="A15" s="124"/>
      <c r="B15" s="124" t="s">
        <v>127</v>
      </c>
      <c r="C15" s="124"/>
      <c r="D15" s="124"/>
      <c r="E15" s="124"/>
      <c r="F15" s="124"/>
      <c r="G15" s="124"/>
      <c r="H15" s="124"/>
      <c r="I15" s="124"/>
      <c r="J15" s="124"/>
      <c r="K15" s="132"/>
      <c r="L15" s="132"/>
      <c r="M15" s="132"/>
      <c r="N15" s="132"/>
      <c r="O15" s="132"/>
      <c r="P15" s="132"/>
    </row>
    <row r="16" spans="1:16" ht="21.45" customHeight="1" x14ac:dyDescent="0.45">
      <c r="A16" s="124"/>
      <c r="B16" s="124" t="s">
        <v>128</v>
      </c>
      <c r="C16" s="124"/>
      <c r="D16" s="124"/>
      <c r="E16" s="124"/>
      <c r="F16" s="124"/>
      <c r="G16" s="124"/>
      <c r="H16" s="124"/>
      <c r="I16" s="124"/>
      <c r="J16" s="124"/>
      <c r="K16" s="132"/>
      <c r="L16" s="132"/>
      <c r="M16" s="132"/>
      <c r="N16" s="132"/>
      <c r="O16" s="132"/>
      <c r="P16" s="132"/>
    </row>
    <row r="17" spans="1:16" ht="21.45" customHeight="1" x14ac:dyDescent="0.45">
      <c r="A17" s="124"/>
      <c r="B17" s="124" t="s">
        <v>336</v>
      </c>
      <c r="C17" s="124"/>
      <c r="D17" s="124"/>
      <c r="E17" s="124"/>
      <c r="F17" s="124"/>
      <c r="G17" s="124"/>
      <c r="H17" s="124"/>
      <c r="I17" s="124"/>
      <c r="J17" s="124"/>
      <c r="K17" s="132"/>
      <c r="L17" s="132"/>
      <c r="M17" s="132"/>
      <c r="N17" s="132"/>
      <c r="O17" s="132"/>
      <c r="P17" s="132"/>
    </row>
    <row r="18" spans="1:16" ht="9" customHeight="1" x14ac:dyDescent="0.45">
      <c r="A18" s="124"/>
      <c r="B18" s="124"/>
      <c r="C18" s="124"/>
      <c r="D18" s="124"/>
      <c r="E18" s="124"/>
      <c r="F18" s="124"/>
      <c r="G18" s="124"/>
      <c r="H18" s="124"/>
      <c r="I18" s="124"/>
      <c r="J18" s="124"/>
      <c r="K18" s="124"/>
      <c r="L18" s="124"/>
      <c r="M18" s="124"/>
      <c r="N18" s="124"/>
      <c r="O18" s="124"/>
      <c r="P18" s="124"/>
    </row>
    <row r="19" spans="1:16" ht="21.45" customHeight="1" x14ac:dyDescent="0.45">
      <c r="A19" s="124"/>
      <c r="B19" s="124" t="s">
        <v>337</v>
      </c>
      <c r="C19" s="124"/>
      <c r="D19" s="124"/>
      <c r="E19" s="124"/>
      <c r="F19" s="124"/>
      <c r="G19" s="124"/>
      <c r="H19" s="124"/>
      <c r="I19" s="124"/>
      <c r="J19" s="124"/>
      <c r="K19" s="132"/>
      <c r="L19" s="132"/>
      <c r="M19" s="132"/>
      <c r="N19" s="132"/>
      <c r="O19" s="132"/>
      <c r="P19" s="132"/>
    </row>
    <row r="20" spans="1:16" x14ac:dyDescent="0.45">
      <c r="A20" s="124"/>
      <c r="B20" s="124"/>
      <c r="C20" s="124"/>
      <c r="D20" s="124"/>
      <c r="E20" s="124"/>
      <c r="F20" s="124"/>
      <c r="G20" s="124"/>
      <c r="H20" s="124"/>
      <c r="I20" s="124"/>
      <c r="J20" s="124"/>
    </row>
    <row r="21" spans="1:16" ht="18.600000000000001" x14ac:dyDescent="0.45">
      <c r="A21" s="144" t="s">
        <v>129</v>
      </c>
    </row>
    <row r="22" spans="1:16" ht="21.45" customHeight="1" x14ac:dyDescent="0.45">
      <c r="A22" s="124"/>
      <c r="B22" s="124" t="s">
        <v>130</v>
      </c>
      <c r="C22" s="124"/>
      <c r="D22" s="124"/>
      <c r="E22" s="124"/>
      <c r="F22" s="124"/>
      <c r="G22" s="124"/>
      <c r="H22" s="124"/>
      <c r="I22" s="124"/>
      <c r="J22" s="124"/>
      <c r="K22" s="124"/>
      <c r="L22" s="124"/>
      <c r="M22" s="124"/>
      <c r="N22" s="124"/>
      <c r="O22" s="124"/>
      <c r="P22" s="124"/>
    </row>
    <row r="23" spans="1:16" ht="9" customHeight="1" x14ac:dyDescent="0.45">
      <c r="A23" s="124"/>
      <c r="B23" s="124"/>
      <c r="C23" s="124"/>
      <c r="D23" s="124"/>
      <c r="E23" s="124"/>
      <c r="F23" s="124"/>
      <c r="G23" s="124"/>
      <c r="H23" s="124"/>
      <c r="I23" s="124"/>
      <c r="J23" s="124"/>
      <c r="K23" s="124"/>
      <c r="L23" s="124"/>
      <c r="M23" s="124"/>
      <c r="N23" s="124"/>
      <c r="O23" s="124"/>
      <c r="P23" s="124"/>
    </row>
    <row r="24" spans="1:16" s="132" customFormat="1" ht="21.45" customHeight="1" x14ac:dyDescent="0.45">
      <c r="B24" s="132" t="s">
        <v>131</v>
      </c>
    </row>
    <row r="25" spans="1:16" ht="21.45" customHeight="1" x14ac:dyDescent="0.45">
      <c r="A25" s="124"/>
      <c r="B25" s="124" t="s">
        <v>132</v>
      </c>
      <c r="C25" s="124"/>
      <c r="D25" s="124"/>
      <c r="E25" s="124"/>
      <c r="F25" s="124"/>
      <c r="G25" s="124"/>
      <c r="H25" s="124"/>
      <c r="I25" s="124"/>
      <c r="J25" s="124"/>
      <c r="K25" s="124"/>
      <c r="L25" s="124"/>
      <c r="M25" s="124"/>
      <c r="N25" s="124"/>
      <c r="O25" s="124"/>
      <c r="P25" s="124"/>
    </row>
    <row r="26" spans="1:16" ht="21.45" customHeight="1" x14ac:dyDescent="0.45">
      <c r="A26" s="124"/>
      <c r="B26" s="124" t="s">
        <v>133</v>
      </c>
      <c r="C26" s="124"/>
      <c r="D26" s="124"/>
      <c r="E26" s="124"/>
      <c r="F26" s="124"/>
      <c r="G26" s="124"/>
      <c r="H26" s="124"/>
      <c r="I26" s="124"/>
      <c r="J26" s="124"/>
      <c r="K26" s="124"/>
      <c r="L26" s="124"/>
      <c r="M26" s="124"/>
      <c r="N26" s="124"/>
      <c r="O26" s="124"/>
      <c r="P26" s="124"/>
    </row>
    <row r="27" spans="1:16" ht="21.45" customHeight="1" x14ac:dyDescent="0.45">
      <c r="A27" s="124"/>
      <c r="B27" s="124" t="s">
        <v>338</v>
      </c>
      <c r="C27" s="124"/>
      <c r="D27" s="124"/>
      <c r="E27" s="124"/>
      <c r="F27" s="124"/>
      <c r="G27" s="124"/>
      <c r="H27" s="124"/>
      <c r="I27" s="124"/>
      <c r="J27" s="124"/>
      <c r="K27" s="124"/>
      <c r="L27" s="124"/>
      <c r="M27" s="124"/>
      <c r="N27" s="124"/>
      <c r="O27" s="124"/>
      <c r="P27" s="124"/>
    </row>
    <row r="28" spans="1:16" ht="9" customHeight="1" x14ac:dyDescent="0.45">
      <c r="A28" s="124"/>
      <c r="B28" s="124"/>
      <c r="C28" s="124"/>
      <c r="D28" s="124"/>
      <c r="E28" s="124"/>
      <c r="F28" s="124"/>
      <c r="G28" s="124"/>
      <c r="H28" s="124"/>
      <c r="I28" s="124"/>
      <c r="J28" s="124"/>
      <c r="K28" s="124"/>
      <c r="L28" s="124"/>
      <c r="M28" s="124"/>
      <c r="N28" s="124"/>
      <c r="O28" s="124"/>
      <c r="P28" s="124"/>
    </row>
    <row r="29" spans="1:16" ht="21.45" customHeight="1" x14ac:dyDescent="0.45">
      <c r="A29" s="124"/>
      <c r="B29" s="124" t="s">
        <v>339</v>
      </c>
      <c r="C29" s="124"/>
      <c r="D29" s="124"/>
      <c r="E29" s="124"/>
      <c r="F29" s="124"/>
      <c r="G29" s="124"/>
      <c r="H29" s="124"/>
      <c r="I29" s="124"/>
      <c r="J29" s="124"/>
      <c r="K29" s="124"/>
      <c r="L29" s="132"/>
      <c r="M29" s="132"/>
      <c r="N29" s="132"/>
      <c r="O29" s="132"/>
      <c r="P29" s="132"/>
    </row>
    <row r="30" spans="1:16" ht="21.45" customHeight="1" x14ac:dyDescent="0.45">
      <c r="A30" s="124"/>
      <c r="B30" s="124" t="s">
        <v>134</v>
      </c>
      <c r="C30" s="124"/>
      <c r="D30" s="124"/>
      <c r="E30" s="124"/>
      <c r="F30" s="124"/>
      <c r="G30" s="124"/>
      <c r="H30" s="124"/>
      <c r="I30" s="124"/>
      <c r="J30" s="124"/>
      <c r="K30" s="124"/>
      <c r="L30" s="132"/>
      <c r="M30" s="132"/>
      <c r="N30" s="132"/>
      <c r="O30" s="132"/>
      <c r="P30" s="1122"/>
    </row>
    <row r="31" spans="1:16" ht="21.45" customHeight="1" x14ac:dyDescent="0.45">
      <c r="A31" s="124"/>
      <c r="B31" s="124" t="s">
        <v>340</v>
      </c>
      <c r="C31" s="124"/>
      <c r="D31" s="124"/>
      <c r="E31" s="124"/>
      <c r="F31" s="124"/>
      <c r="G31" s="124"/>
      <c r="H31" s="124"/>
      <c r="I31" s="124"/>
      <c r="J31" s="124"/>
      <c r="K31" s="124"/>
      <c r="L31" s="132"/>
      <c r="M31" s="132"/>
      <c r="N31" s="132"/>
      <c r="O31" s="132"/>
      <c r="P31" s="132"/>
    </row>
    <row r="32" spans="1:16" ht="9" customHeight="1" x14ac:dyDescent="0.45">
      <c r="A32" s="124"/>
      <c r="B32" s="124"/>
      <c r="C32" s="124"/>
      <c r="D32" s="124"/>
      <c r="E32" s="124"/>
      <c r="F32" s="124"/>
      <c r="G32" s="124"/>
      <c r="H32" s="124"/>
      <c r="I32" s="124"/>
      <c r="J32" s="124"/>
      <c r="K32" s="124"/>
      <c r="L32" s="124"/>
      <c r="M32" s="124"/>
      <c r="N32" s="124"/>
      <c r="O32" s="124"/>
      <c r="P32" s="124"/>
    </row>
    <row r="33" spans="1:16" ht="21.45" customHeight="1" x14ac:dyDescent="0.45">
      <c r="A33" s="124"/>
      <c r="B33" s="124" t="s">
        <v>135</v>
      </c>
      <c r="C33" s="124"/>
      <c r="D33" s="124"/>
      <c r="E33" s="124"/>
      <c r="F33" s="124"/>
      <c r="G33" s="124"/>
      <c r="H33" s="124"/>
      <c r="I33" s="124"/>
      <c r="J33" s="124"/>
      <c r="K33" s="124"/>
      <c r="L33" s="132"/>
      <c r="M33" s="132"/>
      <c r="N33" s="132"/>
      <c r="O33" s="132"/>
      <c r="P33" s="132"/>
    </row>
    <row r="34" spans="1:16" ht="21.45" customHeight="1" x14ac:dyDescent="0.45">
      <c r="A34" s="124"/>
      <c r="B34" s="124" t="s">
        <v>136</v>
      </c>
      <c r="C34" s="124"/>
      <c r="D34" s="124"/>
      <c r="E34" s="124"/>
      <c r="F34" s="124"/>
      <c r="G34" s="124"/>
      <c r="H34" s="124"/>
      <c r="I34" s="124"/>
      <c r="J34" s="124"/>
      <c r="K34" s="124"/>
      <c r="L34" s="132"/>
      <c r="M34" s="132"/>
      <c r="N34" s="132"/>
      <c r="O34" s="132"/>
      <c r="P34" s="132"/>
    </row>
    <row r="35" spans="1:16" ht="9" customHeight="1" x14ac:dyDescent="0.45">
      <c r="A35" s="124"/>
      <c r="B35" s="124"/>
      <c r="C35" s="124"/>
      <c r="D35" s="124"/>
      <c r="E35" s="124"/>
      <c r="F35" s="124"/>
      <c r="G35" s="124"/>
      <c r="H35" s="124"/>
      <c r="I35" s="124"/>
      <c r="J35" s="124"/>
      <c r="K35" s="124"/>
      <c r="L35" s="124"/>
      <c r="M35" s="124"/>
      <c r="N35" s="124"/>
      <c r="O35" s="124"/>
      <c r="P35" s="124"/>
    </row>
    <row r="36" spans="1:16" ht="21.45" customHeight="1" x14ac:dyDescent="0.45">
      <c r="A36" s="124"/>
      <c r="B36" s="124" t="s">
        <v>137</v>
      </c>
      <c r="C36" s="124"/>
      <c r="D36" s="124"/>
      <c r="E36" s="124"/>
      <c r="F36" s="124"/>
      <c r="G36" s="124"/>
      <c r="H36" s="124"/>
      <c r="I36" s="124"/>
      <c r="J36" s="124"/>
      <c r="K36" s="124"/>
      <c r="L36" s="132"/>
      <c r="M36" s="132"/>
      <c r="N36" s="132"/>
      <c r="O36" s="132"/>
      <c r="P36" s="132"/>
    </row>
    <row r="37" spans="1:16" ht="9" customHeight="1" x14ac:dyDescent="0.45">
      <c r="A37" s="124"/>
      <c r="B37" s="124"/>
      <c r="C37" s="124"/>
      <c r="D37" s="124"/>
      <c r="E37" s="124"/>
      <c r="F37" s="124"/>
      <c r="G37" s="124"/>
      <c r="H37" s="124"/>
      <c r="I37" s="124"/>
      <c r="J37" s="124"/>
      <c r="K37" s="124"/>
      <c r="L37" s="132"/>
      <c r="M37" s="132"/>
      <c r="N37" s="132"/>
      <c r="O37" s="132"/>
      <c r="P37" s="132"/>
    </row>
    <row r="38" spans="1:16" ht="21.45" customHeight="1" x14ac:dyDescent="0.45">
      <c r="A38" s="124"/>
      <c r="B38" s="310" t="s">
        <v>412</v>
      </c>
      <c r="C38" s="124"/>
      <c r="D38" s="124"/>
      <c r="E38" s="124"/>
      <c r="F38" s="124"/>
      <c r="G38" s="124"/>
      <c r="H38" s="124"/>
      <c r="I38" s="124"/>
      <c r="J38" s="124"/>
      <c r="K38" s="124"/>
      <c r="L38" s="132"/>
      <c r="M38" s="132"/>
      <c r="N38" s="132"/>
      <c r="O38" s="132"/>
      <c r="P38" s="132"/>
    </row>
  </sheetData>
  <phoneticPr fontId="1"/>
  <printOptions horizontalCentered="1"/>
  <pageMargins left="0.39370078740157483" right="0.39370078740157483" top="0.59055118110236227" bottom="0.39370078740157483" header="0.31496062992125984" footer="0.31496062992125984"/>
  <pageSetup paperSize="9" scale="65" orientation="landscape" r:id="rId1"/>
  <headerFooter differentFirst="1">
    <oddFooter>&amp;C&amp;"Arial,標準"&amp;13-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showGridLines="0" view="pageBreakPreview" zoomScale="60" workbookViewId="0"/>
  </sheetViews>
  <sheetFormatPr defaultColWidth="8.69921875" defaultRowHeight="13.8" x14ac:dyDescent="0.45"/>
  <cols>
    <col min="1" max="2" width="2.5" style="126" customWidth="1"/>
    <col min="3" max="9" width="18.69921875" style="126" customWidth="1"/>
    <col min="10" max="10" width="2.19921875" style="126" customWidth="1"/>
    <col min="11" max="16" width="13.69921875" style="126" customWidth="1"/>
    <col min="17" max="17" width="2.19921875" style="126" customWidth="1"/>
    <col min="18" max="16384" width="8.69921875" style="126"/>
  </cols>
  <sheetData>
    <row r="1" spans="1:18" ht="33" x14ac:dyDescent="0.25">
      <c r="A1" s="140" t="s">
        <v>341</v>
      </c>
      <c r="C1" s="122"/>
      <c r="D1" s="122"/>
      <c r="E1" s="123"/>
      <c r="F1" s="123"/>
      <c r="G1" s="123"/>
      <c r="H1" s="123"/>
      <c r="I1" s="141"/>
      <c r="J1" s="141"/>
      <c r="K1" s="133"/>
      <c r="L1" s="133" t="s">
        <v>342</v>
      </c>
      <c r="M1" s="128"/>
      <c r="N1" s="133" t="s">
        <v>342</v>
      </c>
      <c r="O1" s="124"/>
      <c r="P1" s="125"/>
      <c r="Q1" s="124"/>
    </row>
    <row r="2" spans="1:18" ht="9" customHeight="1" x14ac:dyDescent="0.25">
      <c r="B2" s="140"/>
      <c r="C2" s="122"/>
      <c r="D2" s="122"/>
      <c r="E2" s="123"/>
      <c r="F2" s="123"/>
      <c r="G2" s="123"/>
      <c r="H2" s="123"/>
      <c r="I2" s="141"/>
      <c r="J2" s="141"/>
      <c r="K2" s="133"/>
      <c r="L2" s="133"/>
      <c r="M2" s="128"/>
      <c r="N2" s="133"/>
      <c r="O2" s="124"/>
      <c r="P2" s="125"/>
      <c r="Q2" s="124"/>
    </row>
    <row r="3" spans="1:18" ht="21" customHeight="1" x14ac:dyDescent="0.25">
      <c r="A3" s="144" t="s">
        <v>384</v>
      </c>
      <c r="B3" s="140"/>
      <c r="C3" s="122"/>
      <c r="D3" s="122"/>
      <c r="E3" s="123"/>
      <c r="F3" s="123"/>
      <c r="G3" s="123"/>
      <c r="H3" s="123"/>
      <c r="I3" s="141"/>
      <c r="J3" s="141"/>
      <c r="K3" s="133"/>
      <c r="L3" s="133"/>
      <c r="M3" s="889"/>
      <c r="N3" s="133"/>
      <c r="O3" s="124"/>
      <c r="P3" s="125"/>
      <c r="Q3" s="124"/>
    </row>
    <row r="4" spans="1:18" ht="21" customHeight="1" x14ac:dyDescent="0.45">
      <c r="B4" s="123" t="s">
        <v>102</v>
      </c>
      <c r="D4" s="123"/>
      <c r="E4" s="123"/>
      <c r="F4" s="123"/>
      <c r="G4" s="123"/>
      <c r="H4" s="123"/>
      <c r="I4" s="133"/>
      <c r="J4" s="133"/>
      <c r="K4" s="133"/>
      <c r="L4" s="133"/>
      <c r="M4" s="133"/>
      <c r="N4" s="133"/>
      <c r="O4" s="124"/>
      <c r="P4" s="124"/>
      <c r="Q4" s="124"/>
    </row>
    <row r="5" spans="1:18" ht="21.45" customHeight="1" x14ac:dyDescent="0.45">
      <c r="B5" s="123" t="s">
        <v>47</v>
      </c>
      <c r="D5" s="123"/>
      <c r="E5" s="123"/>
      <c r="F5" s="123"/>
      <c r="G5" s="123"/>
      <c r="H5" s="123"/>
      <c r="I5" s="133"/>
      <c r="J5" s="133"/>
      <c r="K5" s="133"/>
      <c r="L5" s="133"/>
      <c r="M5" s="133"/>
      <c r="N5" s="133"/>
      <c r="O5" s="124"/>
      <c r="P5" s="124"/>
      <c r="Q5" s="124"/>
    </row>
    <row r="6" spans="1:18" ht="9" customHeight="1" x14ac:dyDescent="0.45">
      <c r="B6" s="123"/>
      <c r="C6" s="123"/>
      <c r="D6" s="123"/>
      <c r="E6" s="123"/>
      <c r="F6" s="123"/>
      <c r="G6" s="123"/>
      <c r="H6" s="123"/>
      <c r="I6" s="133"/>
      <c r="J6" s="133"/>
      <c r="K6" s="133"/>
      <c r="L6" s="133"/>
      <c r="M6" s="133"/>
      <c r="N6" s="133"/>
      <c r="O6" s="124"/>
      <c r="P6" s="124"/>
      <c r="Q6" s="124"/>
    </row>
    <row r="7" spans="1:18" ht="21" customHeight="1" x14ac:dyDescent="0.45">
      <c r="B7" s="133" t="s">
        <v>48</v>
      </c>
      <c r="D7" s="129"/>
      <c r="E7" s="129"/>
      <c r="F7" s="129"/>
      <c r="G7" s="129"/>
      <c r="H7" s="124"/>
      <c r="I7" s="124"/>
      <c r="J7" s="124"/>
      <c r="K7" s="124"/>
      <c r="L7" s="132"/>
      <c r="M7" s="132"/>
      <c r="N7" s="132"/>
      <c r="O7" s="132"/>
      <c r="P7" s="132"/>
      <c r="Q7" s="132"/>
      <c r="R7" s="132"/>
    </row>
    <row r="8" spans="1:18" ht="21.45" customHeight="1" x14ac:dyDescent="0.45">
      <c r="B8" s="123" t="s">
        <v>103</v>
      </c>
      <c r="D8" s="123"/>
      <c r="E8" s="123"/>
      <c r="F8" s="123"/>
      <c r="G8" s="123"/>
      <c r="H8" s="123"/>
      <c r="I8" s="133"/>
      <c r="J8" s="133"/>
      <c r="K8" s="133"/>
      <c r="L8" s="133"/>
      <c r="M8" s="133"/>
      <c r="N8" s="133"/>
      <c r="O8" s="124"/>
      <c r="P8" s="124"/>
      <c r="Q8" s="124"/>
    </row>
    <row r="9" spans="1:18" ht="21.45" customHeight="1" x14ac:dyDescent="0.45">
      <c r="B9" s="123"/>
      <c r="C9" s="123" t="s">
        <v>49</v>
      </c>
      <c r="D9" s="123"/>
      <c r="E9" s="123"/>
      <c r="F9" s="123"/>
      <c r="G9" s="123"/>
      <c r="H9" s="123"/>
      <c r="I9" s="133"/>
      <c r="J9" s="133"/>
      <c r="K9" s="133"/>
      <c r="L9" s="133"/>
      <c r="M9" s="133"/>
      <c r="N9" s="133"/>
      <c r="O9" s="124"/>
      <c r="P9" s="124"/>
      <c r="Q9" s="124"/>
    </row>
    <row r="10" spans="1:18" ht="21.45" customHeight="1" x14ac:dyDescent="0.45">
      <c r="B10" s="123"/>
      <c r="C10" s="123" t="s">
        <v>50</v>
      </c>
      <c r="D10" s="123"/>
      <c r="E10" s="123"/>
      <c r="F10" s="123"/>
      <c r="G10" s="123"/>
      <c r="H10" s="123"/>
      <c r="I10" s="133"/>
      <c r="J10" s="133"/>
      <c r="K10" s="133"/>
      <c r="L10" s="133"/>
      <c r="M10" s="133"/>
      <c r="N10" s="133"/>
      <c r="O10" s="124"/>
      <c r="P10" s="124"/>
      <c r="Q10" s="124"/>
    </row>
    <row r="11" spans="1:18" ht="21.45" customHeight="1" x14ac:dyDescent="0.45">
      <c r="B11" s="123" t="s">
        <v>104</v>
      </c>
      <c r="D11" s="123"/>
      <c r="E11" s="123"/>
      <c r="F11" s="123"/>
      <c r="G11" s="123"/>
      <c r="H11" s="123"/>
      <c r="I11" s="133"/>
      <c r="J11" s="133"/>
      <c r="K11" s="133"/>
      <c r="L11" s="133"/>
      <c r="M11" s="133"/>
      <c r="N11" s="133"/>
      <c r="O11" s="124"/>
      <c r="P11" s="124"/>
      <c r="Q11" s="124"/>
    </row>
    <row r="12" spans="1:18" ht="21.45" customHeight="1" x14ac:dyDescent="0.45">
      <c r="B12" s="123"/>
      <c r="C12" s="123" t="s">
        <v>51</v>
      </c>
      <c r="D12" s="303"/>
      <c r="E12" s="123"/>
      <c r="F12" s="123"/>
      <c r="G12" s="123"/>
      <c r="H12" s="123"/>
      <c r="I12" s="133"/>
      <c r="J12" s="133"/>
      <c r="K12" s="133"/>
      <c r="L12" s="133"/>
      <c r="M12" s="133"/>
      <c r="N12" s="133"/>
      <c r="O12" s="132"/>
      <c r="P12" s="132"/>
      <c r="Q12" s="132"/>
    </row>
    <row r="13" spans="1:18" ht="21.45" customHeight="1" x14ac:dyDescent="0.45">
      <c r="B13" s="123"/>
      <c r="C13" s="123" t="s">
        <v>343</v>
      </c>
      <c r="D13" s="303"/>
      <c r="E13" s="123"/>
      <c r="F13" s="123"/>
      <c r="G13" s="123"/>
      <c r="H13" s="123"/>
      <c r="I13" s="133"/>
      <c r="J13" s="133"/>
      <c r="K13" s="133"/>
      <c r="L13" s="133"/>
      <c r="M13" s="133"/>
      <c r="N13" s="133"/>
      <c r="O13" s="132"/>
      <c r="P13" s="132"/>
      <c r="Q13" s="132"/>
    </row>
    <row r="14" spans="1:18" ht="9" customHeight="1" x14ac:dyDescent="0.45">
      <c r="B14" s="123"/>
      <c r="C14" s="123"/>
      <c r="D14" s="123"/>
      <c r="E14" s="123"/>
      <c r="F14" s="123"/>
      <c r="G14" s="123"/>
      <c r="H14" s="123"/>
      <c r="I14" s="133"/>
      <c r="J14" s="133"/>
      <c r="K14" s="133"/>
      <c r="L14" s="133"/>
      <c r="M14" s="133"/>
      <c r="N14" s="133"/>
      <c r="O14" s="124"/>
      <c r="P14" s="124"/>
      <c r="Q14" s="124"/>
    </row>
    <row r="15" spans="1:18" ht="21.45" customHeight="1" x14ac:dyDescent="0.45">
      <c r="B15" s="303" t="s">
        <v>105</v>
      </c>
      <c r="D15" s="123"/>
      <c r="E15" s="123"/>
      <c r="F15" s="123"/>
      <c r="G15" s="123"/>
      <c r="H15" s="123"/>
      <c r="I15" s="133"/>
      <c r="J15" s="133"/>
      <c r="K15" s="133"/>
      <c r="L15" s="133"/>
      <c r="M15" s="133"/>
      <c r="N15" s="133"/>
      <c r="O15" s="132"/>
      <c r="P15" s="132"/>
      <c r="Q15" s="132"/>
    </row>
    <row r="16" spans="1:18" ht="21.45" customHeight="1" x14ac:dyDescent="0.45">
      <c r="B16" s="123"/>
      <c r="C16" s="303" t="s">
        <v>52</v>
      </c>
      <c r="D16" s="123"/>
      <c r="E16" s="123"/>
      <c r="F16" s="123"/>
      <c r="G16" s="123"/>
      <c r="H16" s="123"/>
      <c r="I16" s="133"/>
      <c r="J16" s="133"/>
      <c r="K16" s="133"/>
      <c r="L16" s="133"/>
      <c r="M16" s="133"/>
      <c r="N16" s="133"/>
      <c r="O16" s="132"/>
      <c r="P16" s="132"/>
      <c r="Q16" s="132"/>
    </row>
    <row r="17" spans="1:17" ht="30" customHeight="1" x14ac:dyDescent="0.45">
      <c r="B17" s="123"/>
      <c r="C17" s="1508" t="s">
        <v>391</v>
      </c>
      <c r="D17" s="1508"/>
      <c r="E17" s="1508"/>
      <c r="F17" s="1508"/>
      <c r="G17" s="1508"/>
      <c r="H17" s="1508"/>
      <c r="I17" s="1508"/>
      <c r="J17" s="1508"/>
      <c r="K17" s="1508"/>
      <c r="L17" s="1508"/>
      <c r="M17" s="1508"/>
      <c r="N17" s="1508"/>
      <c r="O17" s="132"/>
      <c r="P17" s="132"/>
      <c r="Q17" s="132"/>
    </row>
    <row r="18" spans="1:17" ht="9" customHeight="1" x14ac:dyDescent="0.45">
      <c r="B18" s="123"/>
      <c r="C18" s="123"/>
      <c r="D18" s="123"/>
      <c r="E18" s="123"/>
      <c r="F18" s="123"/>
      <c r="G18" s="123"/>
      <c r="H18" s="123"/>
      <c r="I18" s="133"/>
      <c r="J18" s="133"/>
      <c r="K18" s="133"/>
      <c r="L18" s="133"/>
      <c r="M18" s="133"/>
      <c r="N18" s="133"/>
      <c r="O18" s="124"/>
      <c r="P18" s="124"/>
      <c r="Q18" s="124"/>
    </row>
    <row r="19" spans="1:17" ht="34.5" customHeight="1" x14ac:dyDescent="0.45">
      <c r="B19" s="1386" t="s">
        <v>106</v>
      </c>
      <c r="C19" s="1509"/>
      <c r="D19" s="1509"/>
      <c r="E19" s="1509"/>
      <c r="F19" s="1509"/>
      <c r="G19" s="1509"/>
      <c r="H19" s="1509"/>
      <c r="I19" s="1509"/>
      <c r="J19" s="1509"/>
      <c r="K19" s="303"/>
      <c r="L19" s="303"/>
      <c r="M19" s="303"/>
      <c r="O19" s="132"/>
      <c r="P19" s="132"/>
      <c r="Q19" s="132"/>
    </row>
    <row r="21" spans="1:17" ht="21.45" customHeight="1" x14ac:dyDescent="0.45">
      <c r="A21" s="144" t="s">
        <v>385</v>
      </c>
    </row>
    <row r="22" spans="1:17" ht="21.45" customHeight="1" x14ac:dyDescent="0.25">
      <c r="B22" s="123" t="s">
        <v>107</v>
      </c>
      <c r="C22" s="142"/>
      <c r="D22" s="142"/>
      <c r="E22" s="142"/>
      <c r="F22" s="142"/>
      <c r="G22" s="142"/>
      <c r="H22" s="142"/>
      <c r="I22" s="142"/>
      <c r="J22" s="142"/>
      <c r="K22" s="142"/>
      <c r="L22" s="142"/>
      <c r="M22" s="142"/>
      <c r="N22" s="124"/>
      <c r="O22" s="124"/>
      <c r="P22" s="124"/>
    </row>
    <row r="23" spans="1:17" ht="9" customHeight="1" x14ac:dyDescent="0.25">
      <c r="B23" s="302"/>
      <c r="C23" s="302"/>
      <c r="D23" s="302"/>
      <c r="E23" s="302"/>
      <c r="F23" s="302"/>
      <c r="G23" s="302"/>
      <c r="H23" s="302"/>
      <c r="I23" s="302"/>
      <c r="J23" s="302"/>
      <c r="K23" s="302"/>
      <c r="L23" s="143"/>
      <c r="M23" s="143"/>
      <c r="N23" s="124"/>
      <c r="O23" s="124"/>
      <c r="P23" s="124"/>
    </row>
    <row r="24" spans="1:17" ht="21.45" customHeight="1" x14ac:dyDescent="0.25">
      <c r="B24" s="1509" t="s">
        <v>108</v>
      </c>
      <c r="C24" s="1509"/>
      <c r="D24" s="1509"/>
      <c r="E24" s="1509"/>
      <c r="F24" s="1509"/>
      <c r="G24" s="1509"/>
      <c r="H24" s="1509"/>
      <c r="I24" s="1509"/>
      <c r="J24" s="1509"/>
      <c r="K24" s="1509"/>
      <c r="L24" s="142"/>
      <c r="M24" s="142"/>
      <c r="N24" s="124"/>
      <c r="O24" s="124"/>
      <c r="P24" s="124"/>
    </row>
    <row r="25" spans="1:17" ht="21.45" customHeight="1" x14ac:dyDescent="0.25">
      <c r="B25" s="1507" t="s">
        <v>109</v>
      </c>
      <c r="C25" s="1507"/>
      <c r="D25" s="1507"/>
      <c r="E25" s="1507"/>
      <c r="F25" s="1507"/>
      <c r="G25" s="1507"/>
      <c r="H25" s="1507"/>
      <c r="I25" s="1507"/>
      <c r="J25" s="1507"/>
      <c r="K25" s="1507"/>
      <c r="L25" s="143"/>
      <c r="M25" s="143"/>
      <c r="N25" s="124"/>
      <c r="O25" s="124"/>
      <c r="P25" s="124"/>
    </row>
    <row r="26" spans="1:17" ht="21.45" customHeight="1" x14ac:dyDescent="0.25">
      <c r="B26" s="1507" t="s">
        <v>110</v>
      </c>
      <c r="C26" s="1507"/>
      <c r="D26" s="1507"/>
      <c r="E26" s="1507"/>
      <c r="F26" s="1507"/>
      <c r="G26" s="1507"/>
      <c r="H26" s="1507"/>
      <c r="I26" s="1507"/>
      <c r="J26" s="1507"/>
      <c r="K26" s="1507"/>
      <c r="L26" s="143"/>
      <c r="M26" s="143"/>
      <c r="N26" s="124"/>
      <c r="O26" s="124"/>
      <c r="P26" s="124"/>
    </row>
    <row r="27" spans="1:17" ht="21.45" customHeight="1" x14ac:dyDescent="0.25">
      <c r="B27" s="1507" t="s">
        <v>344</v>
      </c>
      <c r="C27" s="1507"/>
      <c r="D27" s="1507"/>
      <c r="E27" s="1507"/>
      <c r="F27" s="1507"/>
      <c r="G27" s="1507"/>
      <c r="H27" s="1507"/>
      <c r="I27" s="1507"/>
      <c r="J27" s="1507"/>
      <c r="K27" s="1507"/>
      <c r="L27" s="143"/>
      <c r="M27" s="143"/>
      <c r="N27" s="124"/>
      <c r="O27" s="124"/>
      <c r="P27" s="124"/>
    </row>
    <row r="28" spans="1:17" ht="9" customHeight="1" x14ac:dyDescent="0.25">
      <c r="B28" s="302"/>
      <c r="C28" s="302"/>
      <c r="D28" s="302"/>
      <c r="E28" s="302"/>
      <c r="F28" s="302"/>
      <c r="G28" s="302"/>
      <c r="H28" s="302"/>
      <c r="I28" s="302"/>
      <c r="J28" s="302"/>
      <c r="K28" s="302"/>
      <c r="L28" s="143"/>
      <c r="M28" s="143"/>
      <c r="N28" s="124"/>
      <c r="O28" s="124"/>
      <c r="P28" s="124"/>
    </row>
    <row r="29" spans="1:17" ht="21.45" customHeight="1" x14ac:dyDescent="0.3">
      <c r="B29" s="142" t="s">
        <v>111</v>
      </c>
      <c r="C29" s="142"/>
      <c r="D29" s="142"/>
      <c r="E29" s="142"/>
      <c r="F29" s="142"/>
      <c r="G29" s="142"/>
      <c r="H29" s="142"/>
      <c r="I29" s="142"/>
      <c r="J29" s="142"/>
      <c r="K29" s="142"/>
      <c r="L29" s="142"/>
      <c r="M29" s="142"/>
      <c r="N29" s="124"/>
      <c r="O29" s="124"/>
      <c r="P29" s="124"/>
    </row>
    <row r="30" spans="1:17" ht="21.45" customHeight="1" x14ac:dyDescent="0.25">
      <c r="B30" s="142" t="s">
        <v>55</v>
      </c>
      <c r="C30" s="142"/>
      <c r="D30" s="142"/>
      <c r="E30" s="142"/>
      <c r="F30" s="142"/>
      <c r="G30" s="142"/>
      <c r="H30" s="142"/>
      <c r="I30" s="142"/>
      <c r="J30" s="142"/>
      <c r="K30" s="142"/>
      <c r="L30" s="142"/>
      <c r="M30" s="142"/>
      <c r="N30" s="132"/>
      <c r="O30" s="132"/>
      <c r="P30" s="1122"/>
    </row>
    <row r="31" spans="1:17" ht="21.45" customHeight="1" x14ac:dyDescent="0.25">
      <c r="B31" s="142" t="s">
        <v>54</v>
      </c>
      <c r="C31" s="142"/>
      <c r="D31" s="142"/>
      <c r="E31" s="142"/>
      <c r="F31" s="142"/>
      <c r="G31" s="142"/>
      <c r="H31" s="142"/>
      <c r="I31" s="142"/>
      <c r="J31" s="142"/>
      <c r="K31" s="142"/>
      <c r="L31" s="142"/>
      <c r="M31" s="142"/>
      <c r="N31" s="132"/>
      <c r="O31" s="132"/>
      <c r="P31" s="132"/>
    </row>
    <row r="32" spans="1:17" ht="9" customHeight="1" x14ac:dyDescent="0.25">
      <c r="B32" s="302"/>
      <c r="C32" s="302"/>
      <c r="D32" s="302"/>
      <c r="E32" s="302"/>
      <c r="F32" s="302"/>
      <c r="G32" s="302"/>
      <c r="H32" s="302"/>
      <c r="I32" s="302"/>
      <c r="J32" s="302"/>
      <c r="K32" s="302"/>
      <c r="L32" s="143"/>
      <c r="M32" s="143"/>
      <c r="N32" s="124"/>
      <c r="O32" s="124"/>
      <c r="P32" s="124"/>
    </row>
    <row r="33" spans="2:16" ht="21.45" customHeight="1" x14ac:dyDescent="0.25">
      <c r="B33" s="142" t="s">
        <v>112</v>
      </c>
      <c r="C33" s="142"/>
      <c r="D33" s="142"/>
      <c r="E33" s="142"/>
      <c r="F33" s="142"/>
      <c r="G33" s="142"/>
      <c r="H33" s="142"/>
      <c r="I33" s="142"/>
      <c r="J33" s="142"/>
      <c r="K33" s="142"/>
      <c r="L33" s="142"/>
      <c r="M33" s="142"/>
      <c r="N33" s="132"/>
      <c r="O33" s="132"/>
      <c r="P33" s="132"/>
    </row>
    <row r="34" spans="2:16" ht="21.45" customHeight="1" x14ac:dyDescent="0.25">
      <c r="B34" s="142" t="s">
        <v>53</v>
      </c>
      <c r="C34" s="142"/>
      <c r="D34" s="142"/>
      <c r="E34" s="142"/>
      <c r="F34" s="142"/>
      <c r="G34" s="142"/>
      <c r="H34" s="142"/>
      <c r="I34" s="142"/>
      <c r="J34" s="142"/>
      <c r="K34" s="142"/>
      <c r="L34" s="142"/>
      <c r="M34" s="142"/>
      <c r="N34" s="132"/>
      <c r="O34" s="132"/>
      <c r="P34" s="132"/>
    </row>
    <row r="35" spans="2:16" ht="9" customHeight="1" x14ac:dyDescent="0.25">
      <c r="B35" s="302"/>
      <c r="C35" s="302"/>
      <c r="D35" s="302"/>
      <c r="E35" s="302"/>
      <c r="F35" s="302"/>
      <c r="G35" s="302"/>
      <c r="H35" s="302"/>
      <c r="I35" s="302"/>
      <c r="J35" s="302"/>
      <c r="K35" s="302"/>
      <c r="L35" s="143"/>
      <c r="M35" s="143"/>
      <c r="N35" s="124"/>
      <c r="O35" s="124"/>
      <c r="P35" s="124"/>
    </row>
    <row r="36" spans="2:16" ht="21.45" customHeight="1" x14ac:dyDescent="0.25">
      <c r="B36" s="142" t="s">
        <v>440</v>
      </c>
      <c r="C36" s="142"/>
      <c r="D36" s="142"/>
      <c r="E36" s="142"/>
      <c r="F36" s="142"/>
      <c r="G36" s="142"/>
      <c r="H36" s="142"/>
      <c r="I36" s="142"/>
      <c r="J36" s="142"/>
      <c r="K36" s="142"/>
      <c r="L36" s="142"/>
      <c r="M36" s="142"/>
      <c r="N36" s="132"/>
      <c r="O36" s="132"/>
      <c r="P36" s="132"/>
    </row>
    <row r="37" spans="2:16" ht="9" customHeight="1" x14ac:dyDescent="0.25">
      <c r="B37" s="302"/>
      <c r="C37" s="302"/>
      <c r="D37" s="302"/>
      <c r="E37" s="302"/>
      <c r="F37" s="302"/>
      <c r="G37" s="302"/>
      <c r="H37" s="302"/>
      <c r="I37" s="302"/>
      <c r="J37" s="302"/>
      <c r="K37" s="302"/>
      <c r="L37" s="143"/>
      <c r="M37" s="143"/>
      <c r="N37" s="124"/>
      <c r="O37" s="124"/>
      <c r="P37" s="124"/>
    </row>
    <row r="38" spans="2:16" ht="21" customHeight="1" x14ac:dyDescent="0.25">
      <c r="B38" s="142" t="s">
        <v>113</v>
      </c>
      <c r="C38" s="142"/>
      <c r="D38" s="142"/>
      <c r="E38" s="142"/>
      <c r="F38" s="142"/>
      <c r="G38" s="142"/>
      <c r="H38" s="142"/>
      <c r="I38" s="142"/>
      <c r="J38" s="142"/>
      <c r="K38" s="142"/>
      <c r="L38" s="142"/>
      <c r="M38" s="142"/>
      <c r="N38" s="132"/>
      <c r="O38" s="132"/>
      <c r="P38" s="132"/>
    </row>
  </sheetData>
  <mergeCells count="6">
    <mergeCell ref="B27:K27"/>
    <mergeCell ref="C17:N17"/>
    <mergeCell ref="B19:J19"/>
    <mergeCell ref="B24:K24"/>
    <mergeCell ref="B25:K25"/>
    <mergeCell ref="B26:K26"/>
  </mergeCells>
  <phoneticPr fontId="1"/>
  <printOptions horizontalCentered="1"/>
  <pageMargins left="0.39370078740157483" right="0.39370078740157483" top="0.59055118110236227" bottom="0.39370078740157483" header="0.31496062992125984" footer="0.31496062992125984"/>
  <pageSetup paperSize="9" scale="65" orientation="landscape" r:id="rId1"/>
  <headerFooter>
    <oddFooter>&amp;C&amp;"Arial,標準"&amp;13-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2"/>
  <sheetViews>
    <sheetView showGridLines="0" view="pageBreakPreview" zoomScale="70" zoomScaleNormal="100" zoomScaleSheetLayoutView="70" workbookViewId="0"/>
  </sheetViews>
  <sheetFormatPr defaultColWidth="8.69921875" defaultRowHeight="15" x14ac:dyDescent="0.45"/>
  <cols>
    <col min="1" max="1" width="2.5" style="272" customWidth="1"/>
    <col min="2" max="2" width="11.69921875" style="272" customWidth="1"/>
    <col min="3" max="3" width="21.69921875" style="272" customWidth="1"/>
    <col min="4" max="15" width="12.69921875" style="272" customWidth="1"/>
    <col min="16" max="16" width="7.19921875" style="272" customWidth="1"/>
    <col min="17" max="17" width="5.19921875" style="272" customWidth="1"/>
    <col min="18" max="18" width="2.69921875" style="272" customWidth="1"/>
    <col min="19" max="19" width="2.19921875" style="272" customWidth="1"/>
    <col min="20" max="16384" width="8.69921875" style="272"/>
  </cols>
  <sheetData>
    <row r="1" spans="1:19" ht="19.95" customHeight="1" x14ac:dyDescent="0.45">
      <c r="A1" s="285" t="s">
        <v>260</v>
      </c>
      <c r="C1" s="221"/>
      <c r="D1" s="275"/>
      <c r="E1" s="275"/>
      <c r="F1" s="275"/>
      <c r="G1" s="275"/>
      <c r="H1" s="275"/>
      <c r="I1" s="275"/>
      <c r="J1" s="275"/>
      <c r="K1" s="275"/>
      <c r="L1" s="275"/>
      <c r="M1" s="275"/>
      <c r="N1" s="275"/>
      <c r="O1" s="275"/>
      <c r="P1" s="275"/>
      <c r="Q1" s="275"/>
      <c r="R1" s="271"/>
      <c r="S1" s="271"/>
    </row>
    <row r="2" spans="1:19" ht="19.95" customHeight="1" x14ac:dyDescent="0.45">
      <c r="A2" s="221"/>
      <c r="B2" s="273" t="s">
        <v>261</v>
      </c>
      <c r="C2" s="221"/>
      <c r="D2" s="275"/>
      <c r="E2" s="275"/>
      <c r="F2" s="275"/>
      <c r="G2" s="275"/>
      <c r="H2" s="275"/>
      <c r="I2" s="275"/>
      <c r="J2" s="275"/>
      <c r="K2" s="275"/>
      <c r="L2" s="275"/>
      <c r="M2" s="275"/>
      <c r="N2" s="275"/>
      <c r="O2" s="275"/>
      <c r="P2" s="275"/>
      <c r="Q2" s="275"/>
      <c r="R2" s="271"/>
      <c r="S2" s="271"/>
    </row>
    <row r="3" spans="1:19" s="279" customFormat="1" ht="10.199999999999999" customHeight="1" x14ac:dyDescent="0.45">
      <c r="A3" s="266"/>
      <c r="B3" s="266"/>
      <c r="C3" s="266"/>
      <c r="D3" s="266"/>
      <c r="E3" s="266"/>
      <c r="F3" s="277"/>
      <c r="G3" s="277"/>
      <c r="H3" s="277"/>
      <c r="I3" s="277"/>
      <c r="J3" s="277"/>
      <c r="K3" s="277"/>
      <c r="L3" s="277"/>
      <c r="M3" s="277"/>
      <c r="N3" s="277"/>
      <c r="O3" s="277"/>
      <c r="P3" s="278"/>
      <c r="Q3" s="278"/>
      <c r="R3" s="278"/>
      <c r="S3" s="268"/>
    </row>
    <row r="4" spans="1:19" ht="19.95" customHeight="1" x14ac:dyDescent="0.45">
      <c r="A4" s="285" t="s">
        <v>262</v>
      </c>
      <c r="C4" s="280"/>
      <c r="D4" s="280"/>
      <c r="E4" s="267"/>
      <c r="F4" s="267"/>
      <c r="G4" s="267"/>
      <c r="H4" s="267"/>
      <c r="I4" s="267"/>
      <c r="J4" s="267"/>
      <c r="K4" s="267"/>
      <c r="L4" s="267"/>
      <c r="M4" s="267"/>
      <c r="N4" s="267"/>
      <c r="O4" s="267"/>
      <c r="P4" s="267"/>
      <c r="Q4" s="267"/>
      <c r="R4" s="278"/>
      <c r="S4" s="271"/>
    </row>
    <row r="5" spans="1:19" ht="19.95" customHeight="1" x14ac:dyDescent="0.45">
      <c r="A5" s="268"/>
      <c r="B5" s="273" t="s">
        <v>772</v>
      </c>
      <c r="C5" s="280"/>
      <c r="D5" s="373"/>
      <c r="E5" s="374"/>
      <c r="F5" s="374"/>
      <c r="G5" s="374"/>
      <c r="H5" s="374"/>
      <c r="I5" s="282"/>
      <c r="J5" s="282"/>
      <c r="K5" s="282"/>
      <c r="L5" s="282"/>
      <c r="M5" s="282"/>
      <c r="N5" s="282"/>
      <c r="O5" s="282"/>
      <c r="P5" s="282"/>
      <c r="Q5" s="282"/>
      <c r="R5" s="278"/>
      <c r="S5" s="271"/>
    </row>
    <row r="6" spans="1:19" ht="12.45" customHeight="1" x14ac:dyDescent="0.45">
      <c r="A6" s="268"/>
      <c r="B6" s="273"/>
      <c r="C6" s="280"/>
      <c r="D6" s="281"/>
      <c r="E6" s="282"/>
      <c r="F6" s="282"/>
      <c r="G6" s="282"/>
      <c r="H6" s="282"/>
      <c r="I6" s="282"/>
      <c r="J6" s="282"/>
      <c r="K6" s="282"/>
      <c r="L6" s="282"/>
      <c r="M6" s="282"/>
      <c r="N6" s="282"/>
      <c r="O6" s="282"/>
      <c r="P6" s="282"/>
      <c r="Q6" s="282"/>
      <c r="R6" s="278"/>
      <c r="S6" s="271"/>
    </row>
    <row r="7" spans="1:19" ht="19.95" customHeight="1" x14ac:dyDescent="0.45">
      <c r="A7" s="268"/>
      <c r="B7" s="1225" t="s">
        <v>263</v>
      </c>
      <c r="C7" s="1226"/>
      <c r="D7" s="1225" t="s">
        <v>264</v>
      </c>
      <c r="E7" s="1226"/>
      <c r="F7" s="1226"/>
      <c r="G7" s="1226"/>
      <c r="H7" s="1226"/>
      <c r="I7" s="1226"/>
      <c r="J7" s="1226"/>
      <c r="K7" s="1226"/>
      <c r="L7" s="1226"/>
      <c r="M7" s="1226"/>
      <c r="N7" s="1226"/>
      <c r="O7" s="1226"/>
      <c r="P7" s="1226"/>
      <c r="Q7" s="1226"/>
      <c r="R7" s="286"/>
      <c r="S7" s="271"/>
    </row>
    <row r="8" spans="1:19" ht="19.95" customHeight="1" x14ac:dyDescent="0.45">
      <c r="A8" s="268"/>
      <c r="B8" s="1226"/>
      <c r="C8" s="1226"/>
      <c r="D8" s="1227" t="s">
        <v>789</v>
      </c>
      <c r="E8" s="1228"/>
      <c r="F8" s="1228"/>
      <c r="G8" s="1228"/>
      <c r="H8" s="1228"/>
      <c r="I8" s="1228"/>
      <c r="J8" s="1228"/>
      <c r="K8" s="1228"/>
      <c r="L8" s="1228"/>
      <c r="M8" s="1228"/>
      <c r="N8" s="1228"/>
      <c r="O8" s="1228"/>
      <c r="P8" s="1228"/>
      <c r="Q8" s="1228"/>
      <c r="R8" s="286"/>
      <c r="S8" s="271"/>
    </row>
    <row r="9" spans="1:19" ht="15.45" customHeight="1" x14ac:dyDescent="0.45">
      <c r="A9" s="268"/>
      <c r="B9" s="267"/>
      <c r="C9" s="268"/>
      <c r="D9" s="1227"/>
      <c r="E9" s="1228"/>
      <c r="F9" s="1228"/>
      <c r="G9" s="1228"/>
      <c r="H9" s="1228"/>
      <c r="I9" s="1228"/>
      <c r="J9" s="1228"/>
      <c r="K9" s="1228"/>
      <c r="L9" s="1228"/>
      <c r="M9" s="1228"/>
      <c r="N9" s="1228"/>
      <c r="O9" s="1228"/>
      <c r="P9" s="1228"/>
      <c r="Q9" s="1228"/>
      <c r="R9" s="286"/>
      <c r="S9" s="271"/>
    </row>
    <row r="10" spans="1:19" ht="19.95" customHeight="1" x14ac:dyDescent="0.45">
      <c r="A10" s="268"/>
      <c r="B10" s="1229" t="s">
        <v>422</v>
      </c>
      <c r="C10" s="1230"/>
      <c r="D10" s="1229" t="s">
        <v>423</v>
      </c>
      <c r="E10" s="1230"/>
      <c r="F10" s="1230"/>
      <c r="G10" s="1230"/>
      <c r="H10" s="1230"/>
      <c r="I10" s="1230"/>
      <c r="J10" s="1230"/>
      <c r="K10" s="1230"/>
      <c r="L10" s="1230"/>
      <c r="M10" s="1230"/>
      <c r="N10" s="1230"/>
      <c r="O10" s="1230"/>
      <c r="P10" s="1230"/>
      <c r="Q10" s="1230"/>
      <c r="R10" s="286"/>
      <c r="S10" s="271"/>
    </row>
    <row r="11" spans="1:19" ht="19.95" customHeight="1" x14ac:dyDescent="0.45">
      <c r="A11" s="268"/>
      <c r="B11" s="1230"/>
      <c r="C11" s="1230"/>
      <c r="D11" s="1231" t="s">
        <v>424</v>
      </c>
      <c r="E11" s="1232"/>
      <c r="F11" s="1232"/>
      <c r="G11" s="1232"/>
      <c r="H11" s="1232"/>
      <c r="I11" s="1232"/>
      <c r="J11" s="1232"/>
      <c r="K11" s="1232"/>
      <c r="L11" s="1232"/>
      <c r="M11" s="1232"/>
      <c r="N11" s="1232"/>
      <c r="O11" s="1232"/>
      <c r="P11" s="1232"/>
      <c r="Q11" s="1232"/>
      <c r="R11" s="286"/>
      <c r="S11" s="271"/>
    </row>
    <row r="12" spans="1:19" ht="21" customHeight="1" x14ac:dyDescent="0.45">
      <c r="A12" s="268"/>
      <c r="B12" s="273"/>
      <c r="C12" s="290"/>
      <c r="D12" s="290"/>
      <c r="E12" s="290"/>
      <c r="F12" s="1234"/>
      <c r="G12" s="1234"/>
      <c r="H12" s="1234"/>
      <c r="I12" s="1234"/>
      <c r="J12" s="1234"/>
      <c r="K12" s="1234"/>
      <c r="L12" s="1234"/>
      <c r="M12" s="1234"/>
      <c r="N12" s="1234"/>
      <c r="O12" s="1234"/>
      <c r="P12" s="284"/>
      <c r="Q12" s="284"/>
      <c r="R12" s="270"/>
      <c r="S12" s="271"/>
    </row>
    <row r="13" spans="1:19" ht="21" customHeight="1" x14ac:dyDescent="0.45">
      <c r="A13" s="266" t="s">
        <v>254</v>
      </c>
      <c r="B13" s="273"/>
      <c r="C13" s="290"/>
      <c r="D13" s="290"/>
      <c r="E13" s="290"/>
      <c r="F13" s="284"/>
      <c r="G13" s="284"/>
      <c r="H13" s="284"/>
      <c r="I13" s="284"/>
      <c r="J13" s="284"/>
      <c r="K13" s="284"/>
      <c r="L13" s="284"/>
      <c r="M13" s="284"/>
      <c r="N13" s="284"/>
      <c r="O13" s="284"/>
      <c r="P13" s="284"/>
      <c r="Q13" s="284"/>
      <c r="R13" s="270"/>
      <c r="S13" s="271"/>
    </row>
    <row r="14" spans="1:19" ht="21.45" customHeight="1" x14ac:dyDescent="0.45">
      <c r="A14" s="221"/>
      <c r="B14" s="273" t="s">
        <v>222</v>
      </c>
      <c r="C14" s="274"/>
      <c r="D14" s="275"/>
      <c r="E14" s="275"/>
      <c r="F14" s="275"/>
      <c r="G14" s="275"/>
      <c r="H14" s="275"/>
      <c r="I14" s="275"/>
      <c r="J14" s="275"/>
      <c r="K14" s="275"/>
      <c r="L14" s="275"/>
      <c r="M14" s="275"/>
      <c r="N14" s="275"/>
      <c r="O14" s="275"/>
      <c r="P14" s="275"/>
      <c r="Q14" s="275"/>
      <c r="R14" s="276"/>
      <c r="S14" s="271"/>
    </row>
    <row r="15" spans="1:19" s="279" customFormat="1" ht="10.199999999999999" customHeight="1" x14ac:dyDescent="0.45">
      <c r="A15" s="266"/>
      <c r="B15" s="283"/>
      <c r="C15" s="283"/>
      <c r="D15" s="283"/>
      <c r="E15" s="283"/>
      <c r="F15" s="300"/>
      <c r="G15" s="300"/>
      <c r="H15" s="300"/>
      <c r="I15" s="300"/>
      <c r="J15" s="300"/>
      <c r="K15" s="300"/>
      <c r="L15" s="300"/>
      <c r="M15" s="300"/>
      <c r="N15" s="300"/>
      <c r="O15" s="300"/>
      <c r="P15" s="472"/>
      <c r="Q15" s="472"/>
      <c r="R15" s="278"/>
      <c r="S15" s="268"/>
    </row>
    <row r="16" spans="1:19" ht="21" customHeight="1" x14ac:dyDescent="0.45">
      <c r="A16" s="266" t="s">
        <v>255</v>
      </c>
      <c r="B16" s="273"/>
      <c r="C16" s="290"/>
      <c r="D16" s="290"/>
      <c r="E16" s="290"/>
      <c r="F16" s="284"/>
      <c r="G16" s="284"/>
      <c r="H16" s="284"/>
      <c r="I16" s="284"/>
      <c r="J16" s="284"/>
      <c r="K16" s="284"/>
      <c r="L16" s="284"/>
      <c r="M16" s="284"/>
      <c r="N16" s="284"/>
      <c r="O16" s="284"/>
      <c r="P16" s="284"/>
      <c r="Q16" s="284"/>
      <c r="R16" s="270"/>
      <c r="S16" s="271"/>
    </row>
    <row r="17" spans="1:19" ht="19.95" customHeight="1" x14ac:dyDescent="0.45">
      <c r="A17" s="221"/>
      <c r="B17" s="273" t="s">
        <v>773</v>
      </c>
      <c r="C17" s="274"/>
      <c r="D17" s="275"/>
      <c r="E17" s="275"/>
      <c r="F17" s="275"/>
      <c r="G17" s="275"/>
      <c r="H17" s="275"/>
      <c r="I17" s="275"/>
      <c r="J17" s="275"/>
      <c r="K17" s="275"/>
      <c r="L17" s="275"/>
      <c r="M17" s="275"/>
      <c r="N17" s="275"/>
      <c r="O17" s="275"/>
      <c r="P17" s="275"/>
      <c r="Q17" s="275"/>
      <c r="R17" s="276"/>
      <c r="S17" s="271"/>
    </row>
    <row r="18" spans="1:19" ht="12.45" customHeight="1" x14ac:dyDescent="0.45">
      <c r="A18" s="268"/>
      <c r="B18" s="273"/>
      <c r="C18" s="275"/>
      <c r="D18" s="473"/>
      <c r="E18" s="474"/>
      <c r="F18" s="474"/>
      <c r="G18" s="474"/>
      <c r="H18" s="474"/>
      <c r="I18" s="474"/>
      <c r="J18" s="474"/>
      <c r="K18" s="474"/>
      <c r="L18" s="474"/>
      <c r="M18" s="474"/>
      <c r="N18" s="474"/>
      <c r="O18" s="474"/>
      <c r="P18" s="474"/>
      <c r="Q18" s="474"/>
      <c r="R18" s="278"/>
      <c r="S18" s="271"/>
    </row>
    <row r="19" spans="1:19" ht="31.2" customHeight="1" x14ac:dyDescent="0.45">
      <c r="A19" s="268"/>
      <c r="B19" s="1235" t="s">
        <v>256</v>
      </c>
      <c r="C19" s="1235"/>
      <c r="D19" s="1236" t="s">
        <v>381</v>
      </c>
      <c r="E19" s="1236"/>
      <c r="F19" s="1236"/>
      <c r="G19" s="1236"/>
      <c r="H19" s="1236"/>
      <c r="I19" s="1236"/>
      <c r="J19" s="1236"/>
      <c r="K19" s="1236"/>
      <c r="L19" s="1236"/>
      <c r="M19" s="1236"/>
      <c r="N19" s="1236"/>
      <c r="O19" s="1236"/>
      <c r="P19" s="1236"/>
      <c r="Q19" s="1236"/>
      <c r="R19" s="283"/>
      <c r="S19" s="271"/>
    </row>
    <row r="20" spans="1:19" ht="19.95" customHeight="1" x14ac:dyDescent="0.45">
      <c r="A20" s="268"/>
      <c r="B20" s="1235"/>
      <c r="C20" s="1235"/>
      <c r="D20" s="1237"/>
      <c r="E20" s="1238"/>
      <c r="F20" s="1238"/>
      <c r="G20" s="1238"/>
      <c r="H20" s="1238"/>
      <c r="I20" s="1238"/>
      <c r="J20" s="1238"/>
      <c r="K20" s="1238"/>
      <c r="L20" s="1238"/>
      <c r="M20" s="1238"/>
      <c r="N20" s="1238"/>
      <c r="O20" s="1238"/>
      <c r="P20" s="1238"/>
      <c r="Q20" s="1238"/>
      <c r="R20" s="283"/>
      <c r="S20" s="271"/>
    </row>
    <row r="21" spans="1:19" ht="17.7" customHeight="1" x14ac:dyDescent="0.45">
      <c r="A21" s="268"/>
      <c r="B21" s="468"/>
      <c r="C21" s="468"/>
      <c r="D21" s="469"/>
      <c r="E21" s="470"/>
      <c r="F21" s="470"/>
      <c r="G21" s="470"/>
      <c r="H21" s="470"/>
      <c r="I21" s="470"/>
      <c r="J21" s="470"/>
      <c r="K21" s="470"/>
      <c r="L21" s="470"/>
      <c r="M21" s="470"/>
      <c r="N21" s="470"/>
      <c r="O21" s="470"/>
      <c r="P21" s="470"/>
      <c r="Q21" s="470"/>
      <c r="R21" s="283"/>
      <c r="S21" s="271"/>
    </row>
    <row r="22" spans="1:19" ht="49.95" customHeight="1" x14ac:dyDescent="0.45">
      <c r="A22" s="268"/>
      <c r="B22" s="1241" t="s">
        <v>257</v>
      </c>
      <c r="C22" s="1241"/>
      <c r="D22" s="1237" t="s">
        <v>425</v>
      </c>
      <c r="E22" s="1238"/>
      <c r="F22" s="1238"/>
      <c r="G22" s="1238"/>
      <c r="H22" s="1238"/>
      <c r="I22" s="1238"/>
      <c r="J22" s="1238"/>
      <c r="K22" s="1238"/>
      <c r="L22" s="1238"/>
      <c r="M22" s="1238"/>
      <c r="N22" s="1238"/>
      <c r="O22" s="1238"/>
      <c r="P22" s="1238"/>
      <c r="Q22" s="1238"/>
      <c r="R22" s="284"/>
      <c r="S22" s="271"/>
    </row>
    <row r="23" spans="1:19" ht="19.95" customHeight="1" x14ac:dyDescent="0.45">
      <c r="A23" s="268"/>
      <c r="B23" s="1207"/>
      <c r="C23" s="1207"/>
      <c r="D23" s="1237" t="s">
        <v>258</v>
      </c>
      <c r="E23" s="1238"/>
      <c r="F23" s="1238"/>
      <c r="G23" s="1238"/>
      <c r="H23" s="1238"/>
      <c r="I23" s="1238"/>
      <c r="J23" s="1238"/>
      <c r="K23" s="1238"/>
      <c r="L23" s="1238"/>
      <c r="M23" s="1238"/>
      <c r="N23" s="1238"/>
      <c r="O23" s="1238"/>
      <c r="P23" s="1238"/>
      <c r="Q23" s="1238"/>
      <c r="R23" s="284"/>
      <c r="S23" s="271"/>
    </row>
    <row r="24" spans="1:19" s="279" customFormat="1" ht="13.95" customHeight="1" x14ac:dyDescent="0.45">
      <c r="A24" s="268"/>
      <c r="B24" s="287"/>
      <c r="C24" s="287"/>
      <c r="D24" s="287"/>
      <c r="E24" s="287"/>
      <c r="F24" s="288"/>
      <c r="G24" s="288"/>
      <c r="H24" s="288"/>
      <c r="I24" s="288"/>
      <c r="J24" s="288"/>
      <c r="K24" s="288"/>
      <c r="L24" s="288"/>
      <c r="M24" s="288"/>
      <c r="N24" s="288"/>
      <c r="O24" s="288"/>
      <c r="P24" s="289"/>
      <c r="Q24" s="289"/>
      <c r="R24" s="284"/>
      <c r="S24" s="268"/>
    </row>
    <row r="25" spans="1:19" ht="34.950000000000003" customHeight="1" x14ac:dyDescent="0.45">
      <c r="A25" s="268"/>
      <c r="B25" s="290"/>
      <c r="C25" s="290"/>
      <c r="D25" s="1239"/>
      <c r="E25" s="1239"/>
      <c r="F25" s="1239"/>
      <c r="G25" s="1239"/>
      <c r="H25" s="1239"/>
      <c r="I25" s="1239"/>
      <c r="J25" s="1239"/>
      <c r="K25" s="1239"/>
      <c r="L25" s="1239"/>
      <c r="M25" s="1239"/>
      <c r="N25" s="1239"/>
      <c r="O25" s="1239"/>
      <c r="P25" s="1239"/>
      <c r="Q25" s="1239"/>
      <c r="R25" s="1239"/>
      <c r="S25" s="271"/>
    </row>
    <row r="26" spans="1:19" ht="15" customHeight="1" x14ac:dyDescent="0.45">
      <c r="A26" s="268"/>
      <c r="B26" s="268"/>
      <c r="C26" s="268"/>
      <c r="D26" s="268"/>
      <c r="E26" s="269"/>
      <c r="F26" s="1240"/>
      <c r="G26" s="1240"/>
      <c r="H26" s="291"/>
      <c r="I26" s="291"/>
      <c r="J26" s="291"/>
      <c r="K26" s="291"/>
      <c r="L26" s="291"/>
      <c r="M26" s="291"/>
      <c r="N26" s="291"/>
      <c r="O26" s="291"/>
      <c r="P26" s="291"/>
      <c r="Q26" s="291"/>
      <c r="R26" s="291"/>
      <c r="S26" s="271"/>
    </row>
    <row r="27" spans="1:19" ht="15" customHeight="1" x14ac:dyDescent="0.45">
      <c r="A27" s="268"/>
      <c r="B27" s="268"/>
      <c r="C27" s="268"/>
      <c r="D27" s="268"/>
      <c r="E27" s="269"/>
      <c r="F27" s="1233"/>
      <c r="G27" s="1233"/>
      <c r="H27" s="292"/>
      <c r="I27" s="292"/>
      <c r="J27" s="292"/>
      <c r="K27" s="292"/>
      <c r="L27" s="292"/>
      <c r="M27" s="292"/>
      <c r="N27" s="292"/>
      <c r="O27" s="292"/>
      <c r="P27" s="292"/>
      <c r="Q27" s="292"/>
      <c r="R27" s="292"/>
      <c r="S27" s="271"/>
    </row>
    <row r="28" spans="1:19" ht="15" customHeight="1" x14ac:dyDescent="0.45">
      <c r="A28" s="268"/>
      <c r="B28" s="268"/>
      <c r="C28" s="268"/>
      <c r="D28" s="268"/>
      <c r="E28" s="269"/>
      <c r="F28" s="1242"/>
      <c r="G28" s="1242"/>
      <c r="H28" s="293"/>
      <c r="I28" s="293"/>
      <c r="J28" s="292"/>
      <c r="K28" s="292"/>
      <c r="L28" s="293"/>
      <c r="M28" s="293"/>
      <c r="N28" s="292"/>
      <c r="O28" s="292"/>
      <c r="P28" s="292"/>
      <c r="Q28" s="292"/>
      <c r="R28" s="292"/>
      <c r="S28" s="271"/>
    </row>
    <row r="29" spans="1:19" ht="15" customHeight="1" x14ac:dyDescent="0.45">
      <c r="A29" s="268"/>
      <c r="B29" s="268"/>
      <c r="C29" s="268"/>
      <c r="D29" s="268"/>
      <c r="E29" s="269"/>
      <c r="F29" s="1233"/>
      <c r="G29" s="1233"/>
      <c r="H29" s="292"/>
      <c r="I29" s="292"/>
      <c r="J29" s="292"/>
      <c r="K29" s="292"/>
      <c r="L29" s="292"/>
      <c r="M29" s="292"/>
      <c r="N29" s="292"/>
      <c r="O29" s="292"/>
      <c r="P29" s="292"/>
      <c r="Q29" s="292"/>
      <c r="R29" s="292"/>
      <c r="S29" s="271"/>
    </row>
    <row r="30" spans="1:19" ht="15" customHeight="1" x14ac:dyDescent="0.45">
      <c r="A30" s="268"/>
      <c r="B30" s="268"/>
      <c r="C30" s="268"/>
      <c r="D30" s="268"/>
      <c r="E30" s="269"/>
      <c r="F30" s="1240"/>
      <c r="G30" s="1233"/>
      <c r="H30" s="294"/>
      <c r="I30" s="294"/>
      <c r="J30" s="294"/>
      <c r="K30" s="294"/>
      <c r="L30" s="294"/>
      <c r="M30" s="294"/>
      <c r="N30" s="294"/>
      <c r="O30" s="294"/>
      <c r="P30" s="1130"/>
      <c r="Q30" s="294"/>
      <c r="R30" s="294"/>
      <c r="S30" s="271"/>
    </row>
    <row r="31" spans="1:19" ht="15" customHeight="1" x14ac:dyDescent="0.45">
      <c r="A31" s="268"/>
      <c r="B31" s="268"/>
      <c r="C31" s="268"/>
      <c r="D31" s="268"/>
      <c r="E31" s="269"/>
      <c r="F31" s="1233"/>
      <c r="G31" s="1233"/>
      <c r="H31" s="1233"/>
      <c r="I31" s="1233"/>
      <c r="J31" s="1233"/>
      <c r="K31" s="292"/>
      <c r="L31" s="292"/>
      <c r="M31" s="1233"/>
      <c r="N31" s="1233"/>
      <c r="O31" s="1233"/>
      <c r="P31" s="291"/>
      <c r="Q31" s="291"/>
      <c r="R31" s="291"/>
      <c r="S31" s="271"/>
    </row>
    <row r="32" spans="1:19" ht="15" customHeight="1" x14ac:dyDescent="0.45">
      <c r="A32" s="268"/>
      <c r="B32" s="268"/>
      <c r="C32" s="268"/>
      <c r="D32" s="268"/>
      <c r="E32" s="269"/>
      <c r="F32" s="1242"/>
      <c r="G32" s="1242"/>
      <c r="H32" s="1233"/>
      <c r="I32" s="1233"/>
      <c r="J32" s="1233"/>
      <c r="K32" s="292"/>
      <c r="L32" s="292"/>
      <c r="M32" s="1233"/>
      <c r="N32" s="1233"/>
      <c r="O32" s="1233"/>
      <c r="P32" s="291"/>
      <c r="Q32" s="291"/>
      <c r="R32" s="291"/>
      <c r="S32" s="271"/>
    </row>
    <row r="33" spans="1:19" ht="15" customHeight="1" x14ac:dyDescent="0.45">
      <c r="A33" s="268"/>
      <c r="B33" s="268"/>
      <c r="C33" s="268"/>
      <c r="D33" s="268"/>
      <c r="E33" s="269"/>
      <c r="F33" s="1233"/>
      <c r="G33" s="1233"/>
      <c r="H33" s="1233"/>
      <c r="I33" s="1233"/>
      <c r="J33" s="1233"/>
      <c r="K33" s="292"/>
      <c r="L33" s="292"/>
      <c r="M33" s="1233"/>
      <c r="N33" s="1233"/>
      <c r="O33" s="1233"/>
      <c r="P33" s="291"/>
      <c r="Q33" s="291"/>
      <c r="R33" s="291"/>
      <c r="S33" s="271"/>
    </row>
    <row r="34" spans="1:19" ht="30" customHeight="1" x14ac:dyDescent="0.45">
      <c r="A34" s="268"/>
      <c r="B34" s="268"/>
      <c r="C34" s="268"/>
      <c r="D34" s="268"/>
      <c r="E34" s="269"/>
      <c r="F34" s="1243"/>
      <c r="G34" s="1243"/>
      <c r="H34" s="1243"/>
      <c r="I34" s="1243"/>
      <c r="J34" s="1243"/>
      <c r="K34" s="1243"/>
      <c r="L34" s="1243"/>
      <c r="M34" s="1243"/>
      <c r="N34" s="1243"/>
      <c r="O34" s="1243"/>
      <c r="P34" s="295"/>
      <c r="Q34" s="295"/>
      <c r="R34" s="296"/>
      <c r="S34" s="271"/>
    </row>
    <row r="35" spans="1:19" ht="18" customHeight="1" x14ac:dyDescent="0.45">
      <c r="A35" s="268"/>
      <c r="B35" s="268"/>
      <c r="C35" s="268"/>
      <c r="D35" s="268"/>
      <c r="E35" s="268"/>
      <c r="F35" s="269"/>
      <c r="G35" s="269"/>
      <c r="H35" s="269"/>
      <c r="I35" s="269"/>
      <c r="J35" s="269"/>
      <c r="K35" s="266"/>
      <c r="L35" s="266"/>
      <c r="M35" s="266"/>
      <c r="N35" s="297"/>
      <c r="O35" s="297"/>
      <c r="P35" s="297"/>
      <c r="Q35" s="297"/>
      <c r="R35" s="297"/>
      <c r="S35" s="271"/>
    </row>
    <row r="36" spans="1:19" ht="24" customHeight="1" x14ac:dyDescent="0.45">
      <c r="A36" s="268"/>
      <c r="B36" s="268"/>
      <c r="C36" s="268"/>
      <c r="D36" s="268"/>
      <c r="E36" s="268"/>
      <c r="F36" s="269"/>
      <c r="G36" s="269"/>
      <c r="H36" s="269"/>
      <c r="I36" s="269"/>
      <c r="J36" s="269"/>
      <c r="K36" s="297"/>
      <c r="L36" s="297"/>
      <c r="M36" s="297"/>
      <c r="N36" s="297"/>
      <c r="O36" s="297"/>
      <c r="P36" s="297"/>
      <c r="Q36" s="297"/>
      <c r="R36" s="297"/>
      <c r="S36" s="271"/>
    </row>
    <row r="37" spans="1:19" ht="24" customHeight="1" x14ac:dyDescent="0.45">
      <c r="A37" s="268"/>
      <c r="B37" s="268"/>
      <c r="C37" s="268"/>
      <c r="D37" s="268"/>
      <c r="E37" s="268"/>
      <c r="F37" s="269"/>
      <c r="G37" s="269"/>
      <c r="H37" s="269"/>
      <c r="I37" s="269"/>
      <c r="J37" s="269"/>
      <c r="K37" s="297"/>
      <c r="L37" s="297"/>
      <c r="M37" s="297"/>
      <c r="N37" s="297"/>
      <c r="O37" s="297"/>
      <c r="P37" s="297"/>
      <c r="Q37" s="297"/>
      <c r="R37" s="297"/>
      <c r="S37" s="271"/>
    </row>
    <row r="38" spans="1:19" ht="24" customHeight="1" x14ac:dyDescent="0.45">
      <c r="A38" s="268"/>
      <c r="B38" s="268"/>
      <c r="C38" s="268"/>
      <c r="D38" s="268"/>
      <c r="E38" s="268"/>
      <c r="F38" s="269"/>
      <c r="G38" s="269"/>
      <c r="H38" s="269"/>
      <c r="I38" s="269"/>
      <c r="J38" s="269"/>
      <c r="K38" s="266"/>
      <c r="L38" s="266"/>
      <c r="M38" s="266"/>
      <c r="N38" s="297"/>
      <c r="O38" s="297"/>
      <c r="P38" s="297"/>
      <c r="Q38" s="297"/>
      <c r="R38" s="297"/>
      <c r="S38" s="271"/>
    </row>
    <row r="39" spans="1:19" ht="24" customHeight="1" x14ac:dyDescent="0.45">
      <c r="A39" s="268"/>
      <c r="B39" s="268"/>
      <c r="C39" s="268"/>
      <c r="D39" s="268"/>
      <c r="E39" s="268"/>
      <c r="F39" s="269"/>
      <c r="G39" s="269"/>
      <c r="H39" s="269"/>
      <c r="I39" s="269"/>
      <c r="J39" s="269"/>
      <c r="K39" s="297"/>
      <c r="L39" s="297"/>
      <c r="M39" s="297"/>
      <c r="N39" s="297"/>
      <c r="O39" s="297"/>
      <c r="P39" s="297"/>
      <c r="Q39" s="297"/>
      <c r="R39" s="297"/>
      <c r="S39" s="271"/>
    </row>
    <row r="40" spans="1:19" ht="24" customHeight="1" x14ac:dyDescent="0.45">
      <c r="A40" s="268"/>
      <c r="B40" s="268"/>
      <c r="C40" s="268"/>
      <c r="D40" s="268"/>
      <c r="E40" s="268"/>
      <c r="F40" s="269"/>
      <c r="G40" s="269"/>
      <c r="H40" s="269"/>
      <c r="I40" s="269"/>
      <c r="J40" s="269"/>
      <c r="K40" s="266"/>
      <c r="L40" s="266"/>
      <c r="M40" s="266"/>
      <c r="N40" s="297"/>
      <c r="O40" s="297"/>
      <c r="P40" s="297"/>
      <c r="Q40" s="297"/>
      <c r="R40" s="297"/>
      <c r="S40" s="271"/>
    </row>
    <row r="41" spans="1:19" ht="24" customHeight="1" x14ac:dyDescent="0.45">
      <c r="A41" s="268"/>
      <c r="B41" s="268"/>
      <c r="C41" s="268"/>
      <c r="D41" s="268"/>
      <c r="E41" s="268"/>
      <c r="F41" s="269"/>
      <c r="G41" s="269"/>
      <c r="H41" s="269"/>
      <c r="I41" s="269"/>
      <c r="J41" s="269"/>
      <c r="K41" s="297"/>
      <c r="L41" s="297"/>
      <c r="M41" s="297"/>
      <c r="N41" s="297"/>
      <c r="O41" s="297"/>
      <c r="P41" s="297"/>
      <c r="Q41" s="297"/>
      <c r="R41" s="297"/>
      <c r="S41" s="271"/>
    </row>
    <row r="42" spans="1:19" ht="24" customHeight="1" x14ac:dyDescent="0.45">
      <c r="A42" s="268"/>
      <c r="B42" s="268"/>
      <c r="C42" s="268"/>
      <c r="D42" s="268"/>
      <c r="E42" s="268"/>
      <c r="F42" s="269"/>
      <c r="G42" s="269"/>
      <c r="H42" s="269"/>
      <c r="I42" s="269"/>
      <c r="J42" s="269"/>
      <c r="K42" s="297"/>
      <c r="L42" s="297"/>
      <c r="M42" s="297"/>
      <c r="N42" s="297"/>
      <c r="O42" s="297"/>
      <c r="P42" s="297"/>
      <c r="Q42" s="297"/>
      <c r="R42" s="297"/>
      <c r="S42" s="271"/>
    </row>
    <row r="43" spans="1:19" ht="24" customHeight="1" x14ac:dyDescent="0.45">
      <c r="A43" s="268"/>
      <c r="B43" s="268"/>
      <c r="C43" s="268"/>
      <c r="D43" s="268"/>
      <c r="E43" s="268"/>
      <c r="F43" s="269"/>
      <c r="G43" s="269"/>
      <c r="H43" s="297"/>
      <c r="I43" s="297"/>
      <c r="J43" s="269"/>
      <c r="K43" s="297"/>
      <c r="L43" s="297"/>
      <c r="M43" s="297"/>
      <c r="N43" s="297"/>
      <c r="O43" s="297"/>
      <c r="P43" s="297"/>
      <c r="Q43" s="297"/>
      <c r="R43" s="297"/>
      <c r="S43" s="271"/>
    </row>
    <row r="44" spans="1:19" ht="21.45" customHeight="1" x14ac:dyDescent="0.45">
      <c r="A44" s="268"/>
      <c r="B44" s="268"/>
      <c r="C44" s="268"/>
      <c r="D44" s="268"/>
      <c r="E44" s="268"/>
      <c r="F44" s="269"/>
      <c r="G44" s="269"/>
      <c r="H44" s="269"/>
      <c r="I44" s="269"/>
      <c r="J44" s="269"/>
      <c r="K44" s="297"/>
      <c r="L44" s="297"/>
      <c r="M44" s="297"/>
      <c r="N44" s="297"/>
      <c r="O44" s="297"/>
      <c r="P44" s="297"/>
      <c r="Q44" s="297"/>
      <c r="R44" s="297"/>
      <c r="S44" s="271"/>
    </row>
    <row r="45" spans="1:19" ht="24" customHeight="1" x14ac:dyDescent="0.45">
      <c r="A45" s="268"/>
      <c r="B45" s="268"/>
      <c r="C45" s="268"/>
      <c r="D45" s="268"/>
      <c r="E45" s="268"/>
      <c r="F45" s="269"/>
      <c r="G45" s="269"/>
      <c r="H45" s="269"/>
      <c r="I45" s="269"/>
      <c r="J45" s="269"/>
      <c r="K45" s="298"/>
      <c r="L45" s="298"/>
      <c r="M45" s="298"/>
      <c r="N45" s="298"/>
      <c r="O45" s="299"/>
      <c r="P45" s="299"/>
      <c r="Q45" s="299"/>
      <c r="R45" s="299"/>
      <c r="S45" s="271"/>
    </row>
    <row r="46" spans="1:19" ht="24" customHeight="1" x14ac:dyDescent="0.45">
      <c r="A46" s="268"/>
      <c r="B46" s="268"/>
      <c r="C46" s="268"/>
      <c r="D46" s="268"/>
      <c r="E46" s="268"/>
      <c r="F46" s="269"/>
      <c r="G46" s="269"/>
      <c r="H46" s="269"/>
      <c r="I46" s="269"/>
      <c r="J46" s="269"/>
      <c r="K46" s="297"/>
      <c r="L46" s="297"/>
      <c r="M46" s="297"/>
      <c r="N46" s="297"/>
      <c r="O46" s="297"/>
      <c r="P46" s="297"/>
      <c r="Q46" s="297"/>
      <c r="R46" s="297"/>
      <c r="S46" s="271"/>
    </row>
    <row r="47" spans="1:19" ht="24" customHeight="1" x14ac:dyDescent="0.45">
      <c r="A47" s="268"/>
      <c r="B47" s="268"/>
      <c r="C47" s="268"/>
      <c r="D47" s="268"/>
      <c r="E47" s="268"/>
      <c r="F47" s="269"/>
      <c r="G47" s="269"/>
      <c r="H47" s="269"/>
      <c r="I47" s="269"/>
      <c r="J47" s="269"/>
      <c r="K47" s="297"/>
      <c r="L47" s="297"/>
      <c r="M47" s="297"/>
      <c r="N47" s="297"/>
      <c r="O47" s="297"/>
      <c r="P47" s="297"/>
      <c r="Q47" s="297"/>
      <c r="R47" s="297"/>
      <c r="S47" s="271"/>
    </row>
    <row r="48" spans="1:19" ht="24" customHeight="1" x14ac:dyDescent="0.45">
      <c r="A48" s="268"/>
      <c r="B48" s="268"/>
      <c r="C48" s="268"/>
      <c r="D48" s="268"/>
      <c r="E48" s="268"/>
      <c r="F48" s="269"/>
      <c r="G48" s="269"/>
      <c r="H48" s="269"/>
      <c r="I48" s="269"/>
      <c r="J48" s="269"/>
      <c r="K48" s="297"/>
      <c r="L48" s="297"/>
      <c r="M48" s="297"/>
      <c r="N48" s="297"/>
      <c r="O48" s="297"/>
      <c r="P48" s="297"/>
      <c r="Q48" s="297"/>
      <c r="R48" s="297"/>
      <c r="S48" s="271"/>
    </row>
    <row r="49" spans="1:19" ht="24" customHeight="1" x14ac:dyDescent="0.45">
      <c r="A49" s="268"/>
      <c r="B49" s="268"/>
      <c r="C49" s="268"/>
      <c r="D49" s="268"/>
      <c r="E49" s="268"/>
      <c r="F49" s="269"/>
      <c r="G49" s="269"/>
      <c r="H49" s="297"/>
      <c r="I49" s="297"/>
      <c r="J49" s="269"/>
      <c r="K49" s="297"/>
      <c r="L49" s="297"/>
      <c r="M49" s="297"/>
      <c r="N49" s="297"/>
      <c r="O49" s="297"/>
      <c r="P49" s="297"/>
      <c r="Q49" s="297"/>
      <c r="R49" s="297"/>
      <c r="S49" s="271"/>
    </row>
    <row r="50" spans="1:19" ht="21.45" customHeight="1" x14ac:dyDescent="0.45">
      <c r="A50" s="268"/>
      <c r="B50" s="268"/>
      <c r="C50" s="268"/>
      <c r="D50" s="268"/>
      <c r="E50" s="268"/>
      <c r="F50" s="269"/>
      <c r="G50" s="269"/>
      <c r="H50" s="269"/>
      <c r="I50" s="269"/>
      <c r="J50" s="269"/>
      <c r="K50" s="297"/>
      <c r="L50" s="297"/>
      <c r="M50" s="297"/>
      <c r="N50" s="297"/>
      <c r="O50" s="297"/>
      <c r="P50" s="297"/>
      <c r="Q50" s="297"/>
      <c r="R50" s="297"/>
      <c r="S50" s="271"/>
    </row>
    <row r="51" spans="1:19" ht="24" customHeight="1" x14ac:dyDescent="0.45">
      <c r="A51" s="268"/>
      <c r="B51" s="268"/>
      <c r="C51" s="268"/>
      <c r="D51" s="268"/>
      <c r="E51" s="268"/>
      <c r="F51" s="269"/>
      <c r="G51" s="269"/>
      <c r="H51" s="269"/>
      <c r="I51" s="269"/>
      <c r="J51" s="269"/>
      <c r="K51" s="298"/>
      <c r="L51" s="298"/>
      <c r="M51" s="298"/>
      <c r="N51" s="298"/>
      <c r="O51" s="299"/>
      <c r="P51" s="299"/>
      <c r="Q51" s="299"/>
      <c r="R51" s="299"/>
      <c r="S51" s="271"/>
    </row>
    <row r="52" spans="1:19" ht="24" customHeight="1" x14ac:dyDescent="0.45">
      <c r="A52" s="268"/>
      <c r="B52" s="268"/>
      <c r="C52" s="268"/>
      <c r="D52" s="268"/>
      <c r="E52" s="268"/>
      <c r="F52" s="269"/>
      <c r="G52" s="269"/>
      <c r="H52" s="297"/>
      <c r="I52" s="269"/>
      <c r="J52" s="269"/>
      <c r="K52" s="297"/>
      <c r="L52" s="297"/>
      <c r="M52" s="297"/>
      <c r="N52" s="297"/>
      <c r="O52" s="297"/>
      <c r="P52" s="297"/>
      <c r="Q52" s="297"/>
      <c r="R52" s="297"/>
      <c r="S52" s="271"/>
    </row>
    <row r="53" spans="1:19" ht="24" customHeight="1" x14ac:dyDescent="0.45">
      <c r="A53" s="268"/>
      <c r="B53" s="268"/>
      <c r="C53" s="268"/>
      <c r="D53" s="268"/>
      <c r="E53" s="268"/>
      <c r="F53" s="269"/>
      <c r="G53" s="269"/>
      <c r="H53" s="269"/>
      <c r="I53" s="269"/>
      <c r="J53" s="269"/>
      <c r="K53" s="297"/>
      <c r="L53" s="297"/>
      <c r="M53" s="297"/>
      <c r="N53" s="297"/>
      <c r="O53" s="297"/>
      <c r="P53" s="297"/>
      <c r="Q53" s="297"/>
      <c r="R53" s="297"/>
      <c r="S53" s="271"/>
    </row>
    <row r="54" spans="1:19" ht="24" customHeight="1" x14ac:dyDescent="0.45">
      <c r="A54" s="268"/>
      <c r="B54" s="268"/>
      <c r="C54" s="268"/>
      <c r="D54" s="268"/>
      <c r="E54" s="268"/>
      <c r="F54" s="269"/>
      <c r="G54" s="269"/>
      <c r="H54" s="269"/>
      <c r="I54" s="269"/>
      <c r="J54" s="269"/>
      <c r="K54" s="297"/>
      <c r="L54" s="297"/>
      <c r="M54" s="297"/>
      <c r="N54" s="297"/>
      <c r="O54" s="297"/>
      <c r="P54" s="297"/>
      <c r="Q54" s="297"/>
      <c r="R54" s="297"/>
      <c r="S54" s="271"/>
    </row>
    <row r="55" spans="1:19" ht="24" customHeight="1" x14ac:dyDescent="0.45">
      <c r="A55" s="268"/>
      <c r="B55" s="268"/>
      <c r="C55" s="268"/>
      <c r="D55" s="268"/>
      <c r="E55" s="268"/>
      <c r="F55" s="269"/>
      <c r="G55" s="269"/>
      <c r="H55" s="269"/>
      <c r="I55" s="269"/>
      <c r="J55" s="269"/>
      <c r="K55" s="297"/>
      <c r="L55" s="297"/>
      <c r="M55" s="297"/>
      <c r="N55" s="297"/>
      <c r="O55" s="297"/>
      <c r="P55" s="297"/>
      <c r="Q55" s="297"/>
      <c r="R55" s="297"/>
      <c r="S55" s="271"/>
    </row>
    <row r="56" spans="1:19" ht="24" customHeight="1" x14ac:dyDescent="0.45">
      <c r="A56" s="268"/>
      <c r="B56" s="268"/>
      <c r="C56" s="268"/>
      <c r="D56" s="268"/>
      <c r="E56" s="268"/>
      <c r="F56" s="269"/>
      <c r="G56" s="269"/>
      <c r="H56" s="269"/>
      <c r="I56" s="269"/>
      <c r="J56" s="269"/>
      <c r="K56" s="297"/>
      <c r="L56" s="297"/>
      <c r="M56" s="297"/>
      <c r="N56" s="297"/>
      <c r="O56" s="297"/>
      <c r="P56" s="297"/>
      <c r="Q56" s="297"/>
      <c r="R56" s="297"/>
      <c r="S56" s="271"/>
    </row>
    <row r="57" spans="1:19" ht="24" customHeight="1" x14ac:dyDescent="0.45">
      <c r="A57" s="268"/>
      <c r="B57" s="268"/>
      <c r="C57" s="268"/>
      <c r="D57" s="268"/>
      <c r="E57" s="268"/>
      <c r="F57" s="297"/>
      <c r="G57" s="297"/>
      <c r="H57" s="297"/>
      <c r="I57" s="269"/>
      <c r="J57" s="269"/>
      <c r="K57" s="298"/>
      <c r="L57" s="298"/>
      <c r="M57" s="298"/>
      <c r="N57" s="298"/>
      <c r="O57" s="299"/>
      <c r="P57" s="299"/>
      <c r="Q57" s="299"/>
      <c r="R57" s="299"/>
      <c r="S57" s="271"/>
    </row>
    <row r="58" spans="1:19" ht="24" customHeight="1" x14ac:dyDescent="0.45">
      <c r="A58" s="268"/>
      <c r="B58" s="268"/>
      <c r="C58" s="268"/>
      <c r="D58" s="268"/>
      <c r="E58" s="268"/>
      <c r="F58" s="269"/>
      <c r="G58" s="269"/>
      <c r="H58" s="269"/>
      <c r="I58" s="269"/>
      <c r="J58" s="269"/>
      <c r="K58" s="297"/>
      <c r="L58" s="297"/>
      <c r="M58" s="297"/>
      <c r="N58" s="297"/>
      <c r="O58" s="297"/>
      <c r="P58" s="297"/>
      <c r="Q58" s="297"/>
      <c r="R58" s="297"/>
      <c r="S58" s="271"/>
    </row>
    <row r="59" spans="1:19" ht="24" customHeight="1" x14ac:dyDescent="0.45">
      <c r="A59" s="268"/>
      <c r="B59" s="268"/>
      <c r="C59" s="268"/>
      <c r="D59" s="268"/>
      <c r="E59" s="268"/>
      <c r="F59" s="269"/>
      <c r="G59" s="269"/>
      <c r="H59" s="269"/>
      <c r="I59" s="269"/>
      <c r="J59" s="269"/>
      <c r="K59" s="297"/>
      <c r="L59" s="297"/>
      <c r="M59" s="297"/>
      <c r="N59" s="297"/>
      <c r="O59" s="297"/>
      <c r="P59" s="297"/>
      <c r="Q59" s="297"/>
      <c r="R59" s="297"/>
      <c r="S59" s="271"/>
    </row>
    <row r="60" spans="1:19" ht="24" customHeight="1" x14ac:dyDescent="0.45">
      <c r="A60" s="268"/>
      <c r="B60" s="268"/>
      <c r="C60" s="268"/>
      <c r="D60" s="268"/>
      <c r="E60" s="268"/>
      <c r="F60" s="269"/>
      <c r="G60" s="269"/>
      <c r="H60" s="269"/>
      <c r="I60" s="269"/>
      <c r="J60" s="269"/>
      <c r="K60" s="297"/>
      <c r="L60" s="297"/>
      <c r="M60" s="297"/>
      <c r="N60" s="297"/>
      <c r="O60" s="297"/>
      <c r="P60" s="297"/>
      <c r="Q60" s="297"/>
      <c r="R60" s="297"/>
      <c r="S60" s="271"/>
    </row>
    <row r="61" spans="1:19" ht="24" customHeight="1" x14ac:dyDescent="0.45">
      <c r="A61" s="268"/>
      <c r="B61" s="268"/>
      <c r="C61" s="268"/>
      <c r="D61" s="268"/>
      <c r="E61" s="268"/>
      <c r="F61" s="269"/>
      <c r="G61" s="269"/>
      <c r="H61" s="269"/>
      <c r="I61" s="269"/>
      <c r="J61" s="269"/>
      <c r="K61" s="297"/>
      <c r="L61" s="297"/>
      <c r="M61" s="297"/>
      <c r="N61" s="297"/>
      <c r="O61" s="297"/>
      <c r="P61" s="297"/>
      <c r="Q61" s="297"/>
      <c r="R61" s="297"/>
      <c r="S61" s="271"/>
    </row>
    <row r="62" spans="1:19" ht="24" customHeight="1" x14ac:dyDescent="0.45">
      <c r="A62" s="268"/>
      <c r="B62" s="268"/>
      <c r="C62" s="268"/>
      <c r="D62" s="268"/>
      <c r="E62" s="268"/>
      <c r="F62" s="269"/>
      <c r="G62" s="269"/>
      <c r="H62" s="269"/>
      <c r="I62" s="269"/>
      <c r="J62" s="269"/>
      <c r="K62" s="297"/>
      <c r="L62" s="297"/>
      <c r="M62" s="297"/>
      <c r="N62" s="297"/>
      <c r="O62" s="297"/>
      <c r="P62" s="297"/>
      <c r="Q62" s="297"/>
      <c r="R62" s="297"/>
      <c r="S62" s="271"/>
    </row>
    <row r="63" spans="1:19" ht="24" customHeight="1" x14ac:dyDescent="0.45">
      <c r="A63" s="268"/>
      <c r="B63" s="268"/>
      <c r="C63" s="268"/>
      <c r="D63" s="268"/>
      <c r="E63" s="268"/>
      <c r="F63" s="269"/>
      <c r="G63" s="269"/>
      <c r="H63" s="269"/>
      <c r="I63" s="269"/>
      <c r="J63" s="269"/>
      <c r="K63" s="297"/>
      <c r="L63" s="297"/>
      <c r="M63" s="297"/>
      <c r="N63" s="297"/>
      <c r="O63" s="297"/>
      <c r="P63" s="297"/>
      <c r="Q63" s="297"/>
      <c r="R63" s="297"/>
      <c r="S63" s="271"/>
    </row>
    <row r="64" spans="1:19" ht="24" customHeight="1" x14ac:dyDescent="0.45">
      <c r="A64" s="268"/>
      <c r="B64" s="268"/>
      <c r="C64" s="268"/>
      <c r="D64" s="268"/>
      <c r="E64" s="268"/>
      <c r="F64" s="269"/>
      <c r="G64" s="269"/>
      <c r="H64" s="269"/>
      <c r="I64" s="269"/>
      <c r="J64" s="269"/>
      <c r="K64" s="297"/>
      <c r="L64" s="297"/>
      <c r="M64" s="297"/>
      <c r="N64" s="297"/>
      <c r="O64" s="297"/>
      <c r="P64" s="297"/>
      <c r="Q64" s="297"/>
      <c r="R64" s="297"/>
      <c r="S64" s="271"/>
    </row>
    <row r="65" spans="1:19" ht="24" customHeight="1" x14ac:dyDescent="0.45">
      <c r="A65" s="268"/>
      <c r="B65" s="268"/>
      <c r="C65" s="268"/>
      <c r="D65" s="268"/>
      <c r="E65" s="268"/>
      <c r="F65" s="269"/>
      <c r="G65" s="269"/>
      <c r="H65" s="269"/>
      <c r="I65" s="269"/>
      <c r="J65" s="269"/>
      <c r="K65" s="297"/>
      <c r="L65" s="297"/>
      <c r="M65" s="297"/>
      <c r="N65" s="297"/>
      <c r="O65" s="297"/>
      <c r="P65" s="297"/>
      <c r="Q65" s="297"/>
      <c r="R65" s="297"/>
      <c r="S65" s="271"/>
    </row>
    <row r="66" spans="1:19" ht="24" customHeight="1" x14ac:dyDescent="0.45">
      <c r="A66" s="268"/>
      <c r="B66" s="268"/>
      <c r="C66" s="268"/>
      <c r="D66" s="268"/>
      <c r="E66" s="268"/>
      <c r="F66" s="269"/>
      <c r="G66" s="269"/>
      <c r="H66" s="297"/>
      <c r="I66" s="269"/>
      <c r="J66" s="269"/>
      <c r="K66" s="297"/>
      <c r="L66" s="297"/>
      <c r="M66" s="297"/>
      <c r="N66" s="297"/>
      <c r="O66" s="297"/>
      <c r="P66" s="297"/>
      <c r="Q66" s="297"/>
      <c r="R66" s="297"/>
      <c r="S66" s="271"/>
    </row>
    <row r="67" spans="1:19" ht="24" customHeight="1" x14ac:dyDescent="0.45">
      <c r="A67" s="268"/>
      <c r="B67" s="268"/>
      <c r="C67" s="268"/>
      <c r="D67" s="268"/>
      <c r="E67" s="268"/>
      <c r="F67" s="269"/>
      <c r="G67" s="269"/>
      <c r="H67" s="269"/>
      <c r="I67" s="269"/>
      <c r="J67" s="269"/>
      <c r="K67" s="297"/>
      <c r="L67" s="297"/>
      <c r="M67" s="297"/>
      <c r="N67" s="297"/>
      <c r="O67" s="297"/>
      <c r="P67" s="297"/>
      <c r="Q67" s="297"/>
      <c r="R67" s="297"/>
      <c r="S67" s="271"/>
    </row>
    <row r="68" spans="1:19" ht="24" customHeight="1" x14ac:dyDescent="0.45">
      <c r="A68" s="268"/>
      <c r="B68" s="268"/>
      <c r="C68" s="268"/>
      <c r="D68" s="268"/>
      <c r="E68" s="268"/>
      <c r="F68" s="269"/>
      <c r="G68" s="269"/>
      <c r="H68" s="269"/>
      <c r="I68" s="269"/>
      <c r="J68" s="269"/>
      <c r="K68" s="297"/>
      <c r="L68" s="297"/>
      <c r="M68" s="297"/>
      <c r="N68" s="297"/>
      <c r="O68" s="297"/>
      <c r="P68" s="297"/>
      <c r="Q68" s="297"/>
      <c r="R68" s="297"/>
      <c r="S68" s="271"/>
    </row>
    <row r="69" spans="1:19" ht="24" customHeight="1" x14ac:dyDescent="0.45">
      <c r="A69" s="268"/>
      <c r="B69" s="268"/>
      <c r="C69" s="268"/>
      <c r="D69" s="268"/>
      <c r="E69" s="268"/>
      <c r="F69" s="269"/>
      <c r="G69" s="269"/>
      <c r="H69" s="269"/>
      <c r="I69" s="269"/>
      <c r="J69" s="269"/>
      <c r="K69" s="297"/>
      <c r="L69" s="297"/>
      <c r="M69" s="297"/>
      <c r="N69" s="297"/>
      <c r="O69" s="297"/>
      <c r="P69" s="297"/>
      <c r="Q69" s="297"/>
      <c r="R69" s="297"/>
      <c r="S69" s="271"/>
    </row>
    <row r="70" spans="1:19" ht="24" customHeight="1" x14ac:dyDescent="0.45">
      <c r="A70" s="268"/>
      <c r="B70" s="268"/>
      <c r="C70" s="268"/>
      <c r="D70" s="268"/>
      <c r="E70" s="268"/>
      <c r="F70" s="269"/>
      <c r="G70" s="269"/>
      <c r="H70" s="297"/>
      <c r="I70" s="269"/>
      <c r="J70" s="269"/>
      <c r="K70" s="297"/>
      <c r="L70" s="297"/>
      <c r="M70" s="297"/>
      <c r="N70" s="297"/>
      <c r="O70" s="297"/>
      <c r="P70" s="297"/>
      <c r="Q70" s="297"/>
      <c r="R70" s="297"/>
      <c r="S70" s="271"/>
    </row>
    <row r="71" spans="1:19" ht="24" customHeight="1" x14ac:dyDescent="0.45">
      <c r="A71" s="268"/>
      <c r="B71" s="268"/>
      <c r="C71" s="268"/>
      <c r="D71" s="268"/>
      <c r="E71" s="268"/>
      <c r="F71" s="269"/>
      <c r="G71" s="269"/>
      <c r="H71" s="269"/>
      <c r="I71" s="269"/>
      <c r="J71" s="269"/>
      <c r="K71" s="297"/>
      <c r="L71" s="297"/>
      <c r="M71" s="297"/>
      <c r="N71" s="297"/>
      <c r="O71" s="297"/>
      <c r="P71" s="297"/>
      <c r="Q71" s="297"/>
      <c r="R71" s="297"/>
      <c r="S71" s="271"/>
    </row>
    <row r="72" spans="1:19" ht="24" customHeight="1" x14ac:dyDescent="0.45">
      <c r="A72" s="268"/>
      <c r="B72" s="268"/>
      <c r="C72" s="268"/>
      <c r="D72" s="268"/>
      <c r="E72" s="268"/>
      <c r="F72" s="269"/>
      <c r="G72" s="269"/>
      <c r="H72" s="297"/>
      <c r="I72" s="297"/>
      <c r="J72" s="269"/>
      <c r="K72" s="297"/>
      <c r="L72" s="297"/>
      <c r="M72" s="297"/>
      <c r="N72" s="297"/>
      <c r="O72" s="297"/>
      <c r="P72" s="297"/>
      <c r="Q72" s="297"/>
      <c r="R72" s="297"/>
      <c r="S72" s="271"/>
    </row>
    <row r="73" spans="1:19" ht="21.45" customHeight="1" x14ac:dyDescent="0.45">
      <c r="A73" s="268"/>
      <c r="B73" s="268"/>
      <c r="C73" s="268"/>
      <c r="D73" s="268"/>
      <c r="E73" s="268"/>
      <c r="F73" s="269"/>
      <c r="G73" s="269"/>
      <c r="H73" s="269"/>
      <c r="I73" s="269"/>
      <c r="J73" s="269"/>
      <c r="K73" s="297"/>
      <c r="L73" s="297"/>
      <c r="M73" s="297"/>
      <c r="N73" s="297"/>
      <c r="O73" s="297"/>
      <c r="P73" s="297"/>
      <c r="Q73" s="297"/>
      <c r="R73" s="297"/>
      <c r="S73" s="271"/>
    </row>
    <row r="74" spans="1:19" ht="24" customHeight="1" x14ac:dyDescent="0.45">
      <c r="A74" s="268"/>
      <c r="B74" s="268"/>
      <c r="C74" s="268"/>
      <c r="D74" s="268"/>
      <c r="E74" s="268"/>
      <c r="F74" s="269"/>
      <c r="G74" s="269"/>
      <c r="H74" s="269"/>
      <c r="I74" s="269"/>
      <c r="J74" s="269"/>
      <c r="K74" s="298"/>
      <c r="L74" s="298"/>
      <c r="M74" s="298"/>
      <c r="N74" s="298"/>
      <c r="O74" s="299"/>
      <c r="P74" s="299"/>
      <c r="Q74" s="299"/>
      <c r="R74" s="299"/>
      <c r="S74" s="271"/>
    </row>
    <row r="75" spans="1:19" ht="24" customHeight="1" x14ac:dyDescent="0.45">
      <c r="A75" s="268"/>
      <c r="B75" s="268"/>
      <c r="C75" s="268"/>
      <c r="D75" s="268"/>
      <c r="E75" s="268"/>
      <c r="F75" s="269"/>
      <c r="G75" s="269"/>
      <c r="H75" s="269"/>
      <c r="I75" s="269"/>
      <c r="J75" s="269"/>
      <c r="K75" s="297"/>
      <c r="L75" s="297"/>
      <c r="M75" s="297"/>
      <c r="N75" s="297"/>
      <c r="O75" s="297"/>
      <c r="P75" s="297"/>
      <c r="Q75" s="297"/>
      <c r="R75" s="297"/>
      <c r="S75" s="271"/>
    </row>
    <row r="76" spans="1:19" ht="21.45" customHeight="1" x14ac:dyDescent="0.45">
      <c r="A76" s="268"/>
      <c r="B76" s="268"/>
      <c r="C76" s="268"/>
      <c r="D76" s="268"/>
      <c r="E76" s="268"/>
      <c r="F76" s="269"/>
      <c r="G76" s="269"/>
      <c r="H76" s="269"/>
      <c r="I76" s="269"/>
      <c r="J76" s="269"/>
      <c r="K76" s="297"/>
      <c r="L76" s="297"/>
      <c r="M76" s="297"/>
      <c r="N76" s="297"/>
      <c r="O76" s="297"/>
      <c r="P76" s="297"/>
      <c r="Q76" s="297"/>
      <c r="R76" s="297"/>
      <c r="S76" s="271"/>
    </row>
    <row r="77" spans="1:19" ht="24" customHeight="1" x14ac:dyDescent="0.45">
      <c r="A77" s="268"/>
      <c r="B77" s="268"/>
      <c r="C77" s="268"/>
      <c r="D77" s="268"/>
      <c r="E77" s="268"/>
      <c r="F77" s="297"/>
      <c r="G77" s="297"/>
      <c r="H77" s="269"/>
      <c r="I77" s="269"/>
      <c r="J77" s="269"/>
      <c r="K77" s="297"/>
      <c r="L77" s="297"/>
      <c r="M77" s="297"/>
      <c r="N77" s="297"/>
      <c r="O77" s="297"/>
      <c r="P77" s="297"/>
      <c r="Q77" s="297"/>
      <c r="R77" s="297"/>
      <c r="S77" s="271"/>
    </row>
    <row r="78" spans="1:19" ht="9" customHeight="1" x14ac:dyDescent="0.45">
      <c r="A78" s="268"/>
      <c r="B78" s="268"/>
      <c r="C78" s="268"/>
      <c r="D78" s="268"/>
      <c r="E78" s="268"/>
      <c r="F78" s="297"/>
      <c r="G78" s="297"/>
      <c r="H78" s="269"/>
      <c r="I78" s="269"/>
      <c r="J78" s="269"/>
      <c r="K78" s="297"/>
      <c r="L78" s="297"/>
      <c r="M78" s="297"/>
      <c r="N78" s="297"/>
      <c r="O78" s="297"/>
      <c r="P78" s="297"/>
      <c r="Q78" s="297"/>
      <c r="R78" s="297"/>
      <c r="S78" s="271"/>
    </row>
    <row r="79" spans="1:19" ht="16.95" customHeight="1" x14ac:dyDescent="0.45">
      <c r="A79" s="271"/>
      <c r="B79" s="271"/>
      <c r="C79" s="271"/>
      <c r="D79" s="271"/>
      <c r="E79" s="271"/>
      <c r="F79" s="269"/>
      <c r="G79" s="269"/>
      <c r="H79" s="269"/>
      <c r="I79" s="269"/>
      <c r="J79" s="269"/>
      <c r="K79" s="269"/>
      <c r="L79" s="269"/>
      <c r="M79" s="269"/>
      <c r="N79" s="269"/>
      <c r="O79" s="269"/>
      <c r="P79" s="269"/>
      <c r="Q79" s="269"/>
      <c r="R79" s="269"/>
      <c r="S79" s="271"/>
    </row>
    <row r="80" spans="1:19" ht="16.95" customHeight="1" x14ac:dyDescent="0.45">
      <c r="A80" s="271"/>
      <c r="B80" s="271"/>
      <c r="C80" s="271"/>
      <c r="D80" s="271"/>
      <c r="E80" s="271"/>
      <c r="F80" s="269"/>
      <c r="G80" s="269"/>
      <c r="H80" s="269"/>
      <c r="I80" s="269"/>
      <c r="J80" s="269"/>
      <c r="K80" s="269"/>
      <c r="L80" s="269"/>
      <c r="M80" s="269"/>
      <c r="N80" s="269"/>
      <c r="O80" s="269"/>
      <c r="P80" s="269"/>
      <c r="Q80" s="269"/>
      <c r="R80" s="269"/>
      <c r="S80" s="271"/>
    </row>
    <row r="81" spans="1:19" ht="16.95" customHeight="1" x14ac:dyDescent="0.45">
      <c r="A81" s="271"/>
      <c r="B81" s="271"/>
      <c r="C81" s="271"/>
      <c r="D81" s="271"/>
      <c r="E81" s="271"/>
      <c r="F81" s="269"/>
      <c r="G81" s="269"/>
      <c r="H81" s="269"/>
      <c r="I81" s="269"/>
      <c r="J81" s="269"/>
      <c r="K81" s="269"/>
      <c r="L81" s="269"/>
      <c r="M81" s="269"/>
      <c r="N81" s="269"/>
      <c r="O81" s="269"/>
      <c r="P81" s="269"/>
      <c r="Q81" s="269"/>
      <c r="R81" s="269"/>
      <c r="S81" s="271"/>
    </row>
    <row r="82" spans="1:19" ht="16.95" customHeight="1" x14ac:dyDescent="0.45">
      <c r="A82" s="271"/>
      <c r="B82" s="271"/>
      <c r="C82" s="271"/>
      <c r="D82" s="271"/>
      <c r="E82" s="271"/>
      <c r="F82" s="269"/>
      <c r="G82" s="269"/>
      <c r="H82" s="269"/>
      <c r="I82" s="269"/>
      <c r="J82" s="269"/>
      <c r="K82" s="269"/>
      <c r="L82" s="269"/>
      <c r="M82" s="269"/>
      <c r="N82" s="269"/>
      <c r="O82" s="269"/>
      <c r="P82" s="269"/>
      <c r="Q82" s="269"/>
      <c r="R82" s="269"/>
      <c r="S82" s="271"/>
    </row>
  </sheetData>
  <mergeCells count="32">
    <mergeCell ref="F34:O34"/>
    <mergeCell ref="J31:J33"/>
    <mergeCell ref="M31:M33"/>
    <mergeCell ref="N31:N33"/>
    <mergeCell ref="O31:O33"/>
    <mergeCell ref="F32:G32"/>
    <mergeCell ref="F33:G33"/>
    <mergeCell ref="I31:I33"/>
    <mergeCell ref="F28:G28"/>
    <mergeCell ref="F29:G29"/>
    <mergeCell ref="F30:G30"/>
    <mergeCell ref="F31:G31"/>
    <mergeCell ref="H31:H33"/>
    <mergeCell ref="F27:G27"/>
    <mergeCell ref="F12:G12"/>
    <mergeCell ref="H12:K12"/>
    <mergeCell ref="L12:O12"/>
    <mergeCell ref="B19:C20"/>
    <mergeCell ref="D19:Q19"/>
    <mergeCell ref="D20:Q20"/>
    <mergeCell ref="D22:Q22"/>
    <mergeCell ref="D23:Q23"/>
    <mergeCell ref="D25:R25"/>
    <mergeCell ref="F26:G26"/>
    <mergeCell ref="B22:C22"/>
    <mergeCell ref="B7:C8"/>
    <mergeCell ref="D7:Q7"/>
    <mergeCell ref="D8:Q8"/>
    <mergeCell ref="D9:Q9"/>
    <mergeCell ref="B10:C11"/>
    <mergeCell ref="D10:Q10"/>
    <mergeCell ref="D11:Q11"/>
  </mergeCells>
  <phoneticPr fontId="1"/>
  <printOptions horizontalCentered="1"/>
  <pageMargins left="0.70866141732283472" right="0.70866141732283472" top="0.74803149606299213" bottom="0.74803149606299213" header="0.31496062992125984" footer="0.31496062992125984"/>
  <pageSetup paperSize="9" scale="59" orientation="landscape" r:id="rId1"/>
  <headerFooter differentFirst="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7"/>
  <sheetViews>
    <sheetView showGridLines="0" view="pageBreakPreview" zoomScale="70" zoomScaleSheetLayoutView="70" workbookViewId="0"/>
  </sheetViews>
  <sheetFormatPr defaultColWidth="8.69921875" defaultRowHeight="13.8" x14ac:dyDescent="0.45"/>
  <cols>
    <col min="1" max="1" width="2.3984375" style="479" customWidth="1"/>
    <col min="2" max="2" width="4.19921875" style="479" customWidth="1"/>
    <col min="3" max="3" width="3.19921875" style="479" customWidth="1"/>
    <col min="4" max="4" width="83.19921875" style="479" customWidth="1"/>
    <col min="5" max="5" width="26.69921875" style="845" customWidth="1"/>
    <col min="6" max="9" width="26.69921875" style="479" customWidth="1"/>
    <col min="10" max="12" width="2.19921875" style="479" customWidth="1"/>
    <col min="13" max="16384" width="8.69921875" style="479"/>
  </cols>
  <sheetData>
    <row r="1" spans="1:12" ht="27" x14ac:dyDescent="0.45">
      <c r="A1" s="209" t="s">
        <v>595</v>
      </c>
      <c r="B1" s="477"/>
      <c r="C1" s="477"/>
      <c r="D1" s="477"/>
      <c r="E1" s="1076"/>
      <c r="F1" s="477"/>
      <c r="G1" s="477"/>
      <c r="H1" s="477"/>
      <c r="I1" s="477"/>
      <c r="J1" s="477"/>
      <c r="K1" s="477"/>
      <c r="L1" s="477"/>
    </row>
    <row r="2" spans="1:12" ht="15" customHeight="1" thickBot="1" x14ac:dyDescent="0.35">
      <c r="A2" s="209"/>
      <c r="B2" s="477"/>
      <c r="C2" s="477"/>
      <c r="D2" s="477"/>
      <c r="E2" s="1076"/>
      <c r="F2" s="477"/>
      <c r="G2" s="477"/>
      <c r="H2" s="477"/>
      <c r="I2" s="778" t="s">
        <v>451</v>
      </c>
      <c r="J2" s="477"/>
      <c r="K2" s="477"/>
      <c r="L2" s="477"/>
    </row>
    <row r="3" spans="1:12" ht="34.200000000000003" customHeight="1" x14ac:dyDescent="0.45">
      <c r="A3" s="480"/>
      <c r="B3" s="779"/>
      <c r="C3" s="779"/>
      <c r="D3" s="779" t="s">
        <v>452</v>
      </c>
      <c r="E3" s="780" t="s">
        <v>453</v>
      </c>
      <c r="F3" s="894" t="s">
        <v>454</v>
      </c>
      <c r="G3" s="781" t="s">
        <v>455</v>
      </c>
      <c r="H3" s="781" t="s">
        <v>560</v>
      </c>
      <c r="I3" s="781" t="s">
        <v>561</v>
      </c>
      <c r="J3" s="477"/>
      <c r="K3" s="477"/>
      <c r="L3" s="477"/>
    </row>
    <row r="4" spans="1:12" ht="24" customHeight="1" x14ac:dyDescent="0.45">
      <c r="A4" s="480"/>
      <c r="B4" s="782" t="s">
        <v>727</v>
      </c>
      <c r="C4" s="782"/>
      <c r="D4" s="782"/>
      <c r="E4" s="783"/>
      <c r="F4" s="895"/>
      <c r="G4" s="784"/>
      <c r="H4" s="784"/>
      <c r="I4" s="784"/>
      <c r="J4" s="477"/>
      <c r="K4" s="477"/>
      <c r="L4" s="477"/>
    </row>
    <row r="5" spans="1:12" ht="22.95" customHeight="1" x14ac:dyDescent="0.45">
      <c r="A5" s="37"/>
      <c r="B5" s="37"/>
      <c r="C5" s="785"/>
      <c r="D5" s="1209" t="s">
        <v>807</v>
      </c>
      <c r="E5" s="896" t="s">
        <v>456</v>
      </c>
      <c r="F5" s="897" t="s">
        <v>5</v>
      </c>
      <c r="G5" s="898">
        <v>100000</v>
      </c>
      <c r="H5" s="1060">
        <v>92000</v>
      </c>
      <c r="I5" s="1061">
        <v>92000</v>
      </c>
      <c r="J5" s="477"/>
      <c r="K5" s="477"/>
      <c r="L5" s="477"/>
    </row>
    <row r="6" spans="1:12" ht="22.95" customHeight="1" x14ac:dyDescent="0.45">
      <c r="A6" s="37"/>
      <c r="B6" s="37"/>
      <c r="C6" s="37"/>
      <c r="D6" s="899" t="s">
        <v>808</v>
      </c>
      <c r="E6" s="900">
        <v>43271</v>
      </c>
      <c r="F6" s="818">
        <v>1.74</v>
      </c>
      <c r="G6" s="901">
        <v>400000</v>
      </c>
      <c r="H6" s="1100" t="s">
        <v>589</v>
      </c>
      <c r="I6" s="1100" t="s">
        <v>589</v>
      </c>
      <c r="J6" s="477"/>
      <c r="K6" s="477"/>
      <c r="L6" s="477"/>
    </row>
    <row r="7" spans="1:12" ht="22.95" customHeight="1" x14ac:dyDescent="0.45">
      <c r="A7" s="37"/>
      <c r="B7" s="786"/>
      <c r="C7" s="37"/>
      <c r="D7" s="899" t="s">
        <v>457</v>
      </c>
      <c r="E7" s="900">
        <v>43615</v>
      </c>
      <c r="F7" s="818">
        <v>1.45</v>
      </c>
      <c r="G7" s="901">
        <v>300000</v>
      </c>
      <c r="H7" s="1062">
        <v>300000</v>
      </c>
      <c r="I7" s="1063">
        <v>299741</v>
      </c>
      <c r="J7" s="477"/>
      <c r="K7" s="477"/>
      <c r="L7" s="477"/>
    </row>
    <row r="8" spans="1:12" ht="22.95" customHeight="1" x14ac:dyDescent="0.45">
      <c r="A8" s="37"/>
      <c r="B8" s="37"/>
      <c r="C8" s="37"/>
      <c r="D8" s="899" t="s">
        <v>458</v>
      </c>
      <c r="E8" s="900">
        <v>43720</v>
      </c>
      <c r="F8" s="818">
        <v>1.26</v>
      </c>
      <c r="G8" s="901">
        <v>400000</v>
      </c>
      <c r="H8" s="1062">
        <v>400000</v>
      </c>
      <c r="I8" s="1063">
        <v>399316</v>
      </c>
      <c r="J8" s="477"/>
      <c r="K8" s="477"/>
      <c r="L8" s="477"/>
    </row>
    <row r="9" spans="1:12" ht="22.95" customHeight="1" x14ac:dyDescent="0.45">
      <c r="A9" s="37"/>
      <c r="B9" s="37"/>
      <c r="C9" s="37"/>
      <c r="D9" s="899" t="s">
        <v>793</v>
      </c>
      <c r="E9" s="900">
        <v>43936</v>
      </c>
      <c r="F9" s="818">
        <v>4.5</v>
      </c>
      <c r="G9" s="813">
        <v>2485</v>
      </c>
      <c r="H9" s="1100" t="s">
        <v>589</v>
      </c>
      <c r="I9" s="1100" t="s">
        <v>589</v>
      </c>
      <c r="J9" s="477"/>
      <c r="K9" s="477"/>
      <c r="L9" s="477"/>
    </row>
    <row r="10" spans="1:12" ht="22.95" customHeight="1" x14ac:dyDescent="0.45">
      <c r="A10" s="37"/>
      <c r="B10" s="37"/>
      <c r="C10" s="37"/>
      <c r="D10" s="899" t="s">
        <v>794</v>
      </c>
      <c r="E10" s="900">
        <v>43936</v>
      </c>
      <c r="F10" s="818">
        <v>4.625</v>
      </c>
      <c r="G10" s="902">
        <v>625</v>
      </c>
      <c r="H10" s="1100" t="s">
        <v>589</v>
      </c>
      <c r="I10" s="1100" t="s">
        <v>589</v>
      </c>
      <c r="J10" s="477"/>
      <c r="K10" s="477"/>
      <c r="L10" s="477"/>
    </row>
    <row r="11" spans="1:12" ht="22.95" customHeight="1" x14ac:dyDescent="0.45">
      <c r="A11" s="37"/>
      <c r="B11" s="37"/>
      <c r="C11" s="37"/>
      <c r="D11" s="899" t="s">
        <v>459</v>
      </c>
      <c r="E11" s="900">
        <v>44000</v>
      </c>
      <c r="F11" s="818">
        <v>1.36</v>
      </c>
      <c r="G11" s="903">
        <v>100000</v>
      </c>
      <c r="H11" s="1066">
        <v>100000</v>
      </c>
      <c r="I11" s="1063">
        <v>99632</v>
      </c>
      <c r="J11" s="477"/>
      <c r="K11" s="477"/>
      <c r="L11" s="477"/>
    </row>
    <row r="12" spans="1:12" ht="22.95" customHeight="1" x14ac:dyDescent="0.45">
      <c r="A12" s="37"/>
      <c r="B12" s="37"/>
      <c r="C12" s="37"/>
      <c r="D12" s="899" t="s">
        <v>460</v>
      </c>
      <c r="E12" s="900">
        <v>44162</v>
      </c>
      <c r="F12" s="818">
        <v>1.6890000000000001</v>
      </c>
      <c r="G12" s="903">
        <v>50000</v>
      </c>
      <c r="H12" s="1066">
        <v>50000</v>
      </c>
      <c r="I12" s="1063">
        <v>49940</v>
      </c>
      <c r="J12" s="477"/>
      <c r="K12" s="477"/>
      <c r="L12" s="477"/>
    </row>
    <row r="13" spans="1:12" ht="22.95" customHeight="1" x14ac:dyDescent="0.45">
      <c r="A13" s="37"/>
      <c r="B13" s="37"/>
      <c r="C13" s="37"/>
      <c r="D13" s="899" t="s">
        <v>795</v>
      </c>
      <c r="E13" s="900">
        <v>44772</v>
      </c>
      <c r="F13" s="818">
        <v>5.375</v>
      </c>
      <c r="G13" s="813">
        <v>819</v>
      </c>
      <c r="H13" s="1064">
        <v>819</v>
      </c>
      <c r="I13" s="1063">
        <v>90089</v>
      </c>
      <c r="J13" s="477"/>
      <c r="K13" s="477"/>
      <c r="L13" s="477"/>
    </row>
    <row r="14" spans="1:12" ht="22.95" customHeight="1" x14ac:dyDescent="0.45">
      <c r="A14" s="37"/>
      <c r="B14" s="37"/>
      <c r="C14" s="37"/>
      <c r="D14" s="899" t="s">
        <v>796</v>
      </c>
      <c r="E14" s="900">
        <v>44772</v>
      </c>
      <c r="F14" s="818">
        <v>4</v>
      </c>
      <c r="G14" s="902">
        <v>287</v>
      </c>
      <c r="H14" s="1065">
        <v>287</v>
      </c>
      <c r="I14" s="1063">
        <v>36066</v>
      </c>
      <c r="J14" s="477"/>
      <c r="K14" s="477"/>
      <c r="L14" s="477"/>
    </row>
    <row r="15" spans="1:12" ht="22.95" customHeight="1" x14ac:dyDescent="0.45">
      <c r="A15" s="37"/>
      <c r="B15" s="37"/>
      <c r="C15" s="37"/>
      <c r="D15" s="899" t="s">
        <v>461</v>
      </c>
      <c r="E15" s="900">
        <v>44904</v>
      </c>
      <c r="F15" s="818">
        <v>2.13</v>
      </c>
      <c r="G15" s="903">
        <v>370000</v>
      </c>
      <c r="H15" s="1066">
        <v>370000</v>
      </c>
      <c r="I15" s="1063">
        <v>367373</v>
      </c>
      <c r="J15" s="477"/>
      <c r="K15" s="477"/>
      <c r="L15" s="477"/>
    </row>
    <row r="16" spans="1:12" ht="22.95" customHeight="1" x14ac:dyDescent="0.45">
      <c r="A16" s="37"/>
      <c r="B16" s="37"/>
      <c r="C16" s="37"/>
      <c r="D16" s="899" t="s">
        <v>462</v>
      </c>
      <c r="E16" s="900">
        <v>45036</v>
      </c>
      <c r="F16" s="818">
        <v>1.94</v>
      </c>
      <c r="G16" s="903">
        <v>20000</v>
      </c>
      <c r="H16" s="1066">
        <v>20000</v>
      </c>
      <c r="I16" s="1063">
        <v>19943</v>
      </c>
      <c r="J16" s="477"/>
      <c r="K16" s="477"/>
      <c r="L16" s="477"/>
    </row>
    <row r="17" spans="1:16" ht="22.95" customHeight="1" x14ac:dyDescent="0.45">
      <c r="A17" s="37"/>
      <c r="B17" s="37"/>
      <c r="C17" s="37"/>
      <c r="D17" s="899" t="s">
        <v>463</v>
      </c>
      <c r="E17" s="900">
        <v>45036</v>
      </c>
      <c r="F17" s="818">
        <v>5.5</v>
      </c>
      <c r="G17" s="813">
        <v>300</v>
      </c>
      <c r="H17" s="1064">
        <v>300</v>
      </c>
      <c r="I17" s="1063">
        <v>32930</v>
      </c>
      <c r="J17" s="477"/>
      <c r="K17" s="477"/>
      <c r="L17" s="477"/>
    </row>
    <row r="18" spans="1:16" ht="22.95" customHeight="1" x14ac:dyDescent="0.45">
      <c r="A18" s="37"/>
      <c r="B18" s="37"/>
      <c r="C18" s="37"/>
      <c r="D18" s="899" t="s">
        <v>792</v>
      </c>
      <c r="E18" s="900">
        <v>45036</v>
      </c>
      <c r="F18" s="818">
        <v>4</v>
      </c>
      <c r="G18" s="902">
        <v>1000</v>
      </c>
      <c r="H18" s="1065">
        <v>1000</v>
      </c>
      <c r="I18" s="1063">
        <v>125602</v>
      </c>
      <c r="J18" s="477"/>
      <c r="K18" s="477"/>
      <c r="L18" s="477"/>
    </row>
    <row r="19" spans="1:16" ht="22.95" customHeight="1" x14ac:dyDescent="0.45">
      <c r="A19" s="37"/>
      <c r="B19" s="37"/>
      <c r="C19" s="37"/>
      <c r="D19" s="899" t="s">
        <v>464</v>
      </c>
      <c r="E19" s="900">
        <v>45359</v>
      </c>
      <c r="F19" s="818">
        <v>2.0299999999999998</v>
      </c>
      <c r="G19" s="903">
        <v>50000</v>
      </c>
      <c r="H19" s="1066">
        <v>50000</v>
      </c>
      <c r="I19" s="1063">
        <v>49833</v>
      </c>
      <c r="J19" s="477"/>
      <c r="K19" s="477"/>
      <c r="L19" s="477"/>
    </row>
    <row r="20" spans="1:16" ht="22.95" customHeight="1" x14ac:dyDescent="0.45">
      <c r="A20" s="37"/>
      <c r="B20" s="37"/>
      <c r="C20" s="37"/>
      <c r="D20" s="899" t="s">
        <v>465</v>
      </c>
      <c r="E20" s="900">
        <v>45366</v>
      </c>
      <c r="F20" s="818">
        <v>2.0299999999999998</v>
      </c>
      <c r="G20" s="903">
        <v>400000</v>
      </c>
      <c r="H20" s="1066">
        <v>400000</v>
      </c>
      <c r="I20" s="1063">
        <v>396257</v>
      </c>
      <c r="J20" s="477"/>
      <c r="K20" s="477"/>
      <c r="L20" s="477"/>
    </row>
    <row r="21" spans="1:16" ht="22.95" customHeight="1" x14ac:dyDescent="0.45">
      <c r="A21" s="37"/>
      <c r="B21" s="37"/>
      <c r="C21" s="37"/>
      <c r="D21" s="899" t="s">
        <v>797</v>
      </c>
      <c r="E21" s="900">
        <v>45455</v>
      </c>
      <c r="F21" s="818">
        <v>1.569</v>
      </c>
      <c r="G21" s="904" t="s">
        <v>589</v>
      </c>
      <c r="H21" s="1066">
        <v>40000</v>
      </c>
      <c r="I21" s="1063">
        <v>39840</v>
      </c>
      <c r="J21" s="477"/>
      <c r="K21" s="477"/>
      <c r="L21" s="477"/>
    </row>
    <row r="22" spans="1:16" ht="22.95" customHeight="1" x14ac:dyDescent="0.45">
      <c r="A22" s="37"/>
      <c r="B22" s="37"/>
      <c r="C22" s="37"/>
      <c r="D22" s="899" t="s">
        <v>798</v>
      </c>
      <c r="E22" s="900">
        <v>45457</v>
      </c>
      <c r="F22" s="818">
        <v>1.57</v>
      </c>
      <c r="G22" s="904" t="s">
        <v>589</v>
      </c>
      <c r="H22" s="1066">
        <v>410000</v>
      </c>
      <c r="I22" s="1063">
        <v>405355</v>
      </c>
      <c r="J22" s="477"/>
      <c r="K22" s="477"/>
      <c r="L22" s="477"/>
    </row>
    <row r="23" spans="1:16" ht="22.95" customHeight="1" x14ac:dyDescent="0.45">
      <c r="A23" s="37"/>
      <c r="B23" s="37"/>
      <c r="C23" s="37"/>
      <c r="D23" s="899" t="s">
        <v>806</v>
      </c>
      <c r="E23" s="900">
        <v>45554</v>
      </c>
      <c r="F23" s="818">
        <v>4.75</v>
      </c>
      <c r="G23" s="813">
        <v>1350</v>
      </c>
      <c r="H23" s="1064">
        <v>1350</v>
      </c>
      <c r="I23" s="1063">
        <v>148245</v>
      </c>
      <c r="J23" s="477"/>
      <c r="K23" s="477"/>
      <c r="L23" s="477"/>
    </row>
    <row r="24" spans="1:16" ht="22.95" customHeight="1" x14ac:dyDescent="0.45">
      <c r="A24" s="37"/>
      <c r="B24" s="37"/>
      <c r="C24" s="37"/>
      <c r="D24" s="899" t="s">
        <v>466</v>
      </c>
      <c r="E24" s="900">
        <v>45767</v>
      </c>
      <c r="F24" s="818">
        <v>6.125</v>
      </c>
      <c r="G24" s="813">
        <v>450</v>
      </c>
      <c r="H24" s="1064">
        <v>450</v>
      </c>
      <c r="I24" s="1063">
        <v>49366</v>
      </c>
      <c r="J24" s="477"/>
      <c r="K24" s="477"/>
      <c r="L24" s="477"/>
    </row>
    <row r="25" spans="1:16" ht="22.95" customHeight="1" x14ac:dyDescent="0.45">
      <c r="A25" s="37"/>
      <c r="B25" s="37"/>
      <c r="C25" s="37"/>
      <c r="D25" s="899" t="s">
        <v>799</v>
      </c>
      <c r="E25" s="900">
        <v>45767</v>
      </c>
      <c r="F25" s="818">
        <v>4.5</v>
      </c>
      <c r="G25" s="902">
        <v>450</v>
      </c>
      <c r="H25" s="1065">
        <v>450</v>
      </c>
      <c r="I25" s="1063">
        <v>56482</v>
      </c>
      <c r="J25" s="477"/>
      <c r="K25" s="477"/>
      <c r="L25" s="477"/>
    </row>
    <row r="26" spans="1:16" ht="22.95" customHeight="1" x14ac:dyDescent="0.45">
      <c r="A26" s="37"/>
      <c r="B26" s="37"/>
      <c r="C26" s="37"/>
      <c r="D26" s="899" t="s">
        <v>728</v>
      </c>
      <c r="E26" s="900">
        <v>45868</v>
      </c>
      <c r="F26" s="818">
        <v>6</v>
      </c>
      <c r="G26" s="813">
        <v>712</v>
      </c>
      <c r="H26" s="1064">
        <v>712</v>
      </c>
      <c r="I26" s="1063">
        <v>78124</v>
      </c>
      <c r="J26" s="477"/>
      <c r="K26" s="477"/>
      <c r="L26" s="477"/>
    </row>
    <row r="27" spans="1:16" ht="22.95" customHeight="1" x14ac:dyDescent="0.45">
      <c r="A27" s="37"/>
      <c r="B27" s="37"/>
      <c r="C27" s="37"/>
      <c r="D27" s="899" t="s">
        <v>800</v>
      </c>
      <c r="E27" s="900">
        <v>45868</v>
      </c>
      <c r="F27" s="818">
        <v>4.75</v>
      </c>
      <c r="G27" s="902">
        <v>689</v>
      </c>
      <c r="H27" s="1065">
        <v>689</v>
      </c>
      <c r="I27" s="1063">
        <v>86570</v>
      </c>
      <c r="J27" s="477"/>
      <c r="K27" s="477"/>
      <c r="L27" s="477"/>
    </row>
    <row r="28" spans="1:16" ht="22.95" customHeight="1" x14ac:dyDescent="0.45">
      <c r="A28" s="37"/>
      <c r="B28" s="37"/>
      <c r="C28" s="37"/>
      <c r="D28" s="899" t="s">
        <v>801</v>
      </c>
      <c r="E28" s="900">
        <v>45919</v>
      </c>
      <c r="F28" s="818">
        <v>3.125</v>
      </c>
      <c r="G28" s="902">
        <v>1500</v>
      </c>
      <c r="H28" s="1065">
        <v>1500</v>
      </c>
      <c r="I28" s="1063">
        <v>188417</v>
      </c>
      <c r="J28" s="477"/>
      <c r="K28" s="477"/>
      <c r="L28" s="477"/>
    </row>
    <row r="29" spans="1:16" ht="22.95" customHeight="1" x14ac:dyDescent="0.45">
      <c r="A29" s="37"/>
      <c r="B29" s="37"/>
      <c r="C29" s="37"/>
      <c r="D29" s="899" t="s">
        <v>467</v>
      </c>
      <c r="E29" s="900">
        <v>46132</v>
      </c>
      <c r="F29" s="818">
        <v>2.48</v>
      </c>
      <c r="G29" s="903">
        <v>30000</v>
      </c>
      <c r="H29" s="1066">
        <v>30000</v>
      </c>
      <c r="I29" s="1063">
        <v>29889</v>
      </c>
      <c r="J29" s="477"/>
      <c r="K29" s="477"/>
      <c r="L29" s="477"/>
    </row>
    <row r="30" spans="1:16" ht="22.95" customHeight="1" x14ac:dyDescent="0.45">
      <c r="A30" s="37"/>
      <c r="B30" s="37"/>
      <c r="C30" s="37"/>
      <c r="D30" s="899" t="s">
        <v>802</v>
      </c>
      <c r="E30" s="900">
        <v>46598</v>
      </c>
      <c r="F30" s="818">
        <v>5.25</v>
      </c>
      <c r="G30" s="902">
        <v>211</v>
      </c>
      <c r="H30" s="1065">
        <v>211</v>
      </c>
      <c r="I30" s="1063">
        <v>26415</v>
      </c>
      <c r="J30" s="477"/>
      <c r="K30" s="477"/>
      <c r="L30" s="477"/>
      <c r="P30" s="1121"/>
    </row>
    <row r="31" spans="1:16" ht="22.95" customHeight="1" x14ac:dyDescent="0.45">
      <c r="A31" s="37"/>
      <c r="B31" s="37"/>
      <c r="C31" s="37"/>
      <c r="D31" s="899" t="s">
        <v>803</v>
      </c>
      <c r="E31" s="900">
        <v>46649</v>
      </c>
      <c r="F31" s="818">
        <v>5.125</v>
      </c>
      <c r="G31" s="813">
        <v>2000</v>
      </c>
      <c r="H31" s="1064">
        <v>2000</v>
      </c>
      <c r="I31" s="1063">
        <v>219483</v>
      </c>
      <c r="J31" s="477"/>
      <c r="K31" s="477"/>
      <c r="L31" s="477"/>
    </row>
    <row r="32" spans="1:16" ht="22.95" customHeight="1" x14ac:dyDescent="0.45">
      <c r="A32" s="37"/>
      <c r="B32" s="37"/>
      <c r="C32" s="37"/>
      <c r="D32" s="899" t="s">
        <v>468</v>
      </c>
      <c r="E32" s="900">
        <v>46858</v>
      </c>
      <c r="F32" s="818">
        <v>6.25</v>
      </c>
      <c r="G32" s="813">
        <v>500</v>
      </c>
      <c r="H32" s="1064">
        <v>500</v>
      </c>
      <c r="I32" s="1063">
        <v>54862</v>
      </c>
      <c r="J32" s="477"/>
      <c r="K32" s="477"/>
      <c r="L32" s="477"/>
    </row>
    <row r="33" spans="1:12" ht="22.95" customHeight="1" x14ac:dyDescent="0.45">
      <c r="A33" s="37"/>
      <c r="B33" s="37"/>
      <c r="C33" s="37"/>
      <c r="D33" s="899" t="s">
        <v>804</v>
      </c>
      <c r="E33" s="900">
        <v>46858</v>
      </c>
      <c r="F33" s="818">
        <v>5</v>
      </c>
      <c r="G33" s="902">
        <v>1174</v>
      </c>
      <c r="H33" s="1065">
        <v>1174</v>
      </c>
      <c r="I33" s="1063">
        <v>147364</v>
      </c>
      <c r="J33" s="477"/>
      <c r="K33" s="477"/>
      <c r="L33" s="477"/>
    </row>
    <row r="34" spans="1:12" ht="22.95" customHeight="1" x14ac:dyDescent="0.45">
      <c r="A34" s="37"/>
      <c r="B34" s="37"/>
      <c r="C34" s="37"/>
      <c r="D34" s="899" t="s">
        <v>805</v>
      </c>
      <c r="E34" s="900">
        <v>47380</v>
      </c>
      <c r="F34" s="818">
        <v>4</v>
      </c>
      <c r="G34" s="902" t="s">
        <v>469</v>
      </c>
      <c r="H34" s="1065" t="s">
        <v>469</v>
      </c>
      <c r="I34" s="1063">
        <v>94111</v>
      </c>
      <c r="J34" s="477"/>
      <c r="K34" s="477"/>
      <c r="L34" s="477"/>
    </row>
    <row r="35" spans="1:12" ht="22.95" customHeight="1" x14ac:dyDescent="0.45">
      <c r="A35" s="37"/>
      <c r="B35" s="37"/>
      <c r="C35" s="37"/>
      <c r="D35" s="899" t="s">
        <v>470</v>
      </c>
      <c r="E35" s="900">
        <v>44547</v>
      </c>
      <c r="F35" s="818">
        <v>2.5</v>
      </c>
      <c r="G35" s="903">
        <v>400000</v>
      </c>
      <c r="H35" s="1066">
        <v>400000</v>
      </c>
      <c r="I35" s="1063">
        <v>396804</v>
      </c>
      <c r="J35" s="477"/>
      <c r="K35" s="477"/>
      <c r="L35" s="477"/>
    </row>
    <row r="36" spans="1:12" ht="22.95" customHeight="1" x14ac:dyDescent="0.45">
      <c r="A36" s="37"/>
      <c r="B36" s="37"/>
      <c r="C36" s="37"/>
      <c r="D36" s="899" t="s">
        <v>471</v>
      </c>
      <c r="E36" s="900">
        <v>44601</v>
      </c>
      <c r="F36" s="818">
        <v>2.5</v>
      </c>
      <c r="G36" s="903">
        <v>450000</v>
      </c>
      <c r="H36" s="1066">
        <v>450000</v>
      </c>
      <c r="I36" s="1063">
        <v>446200</v>
      </c>
      <c r="J36" s="477"/>
      <c r="K36" s="477"/>
      <c r="L36" s="477"/>
    </row>
    <row r="37" spans="1:12" ht="22.95" customHeight="1" x14ac:dyDescent="0.45">
      <c r="A37" s="37"/>
      <c r="B37" s="37"/>
      <c r="C37" s="37"/>
      <c r="D37" s="899" t="s">
        <v>472</v>
      </c>
      <c r="E37" s="900">
        <v>51757</v>
      </c>
      <c r="F37" s="818">
        <v>3</v>
      </c>
      <c r="G37" s="903">
        <v>55600</v>
      </c>
      <c r="H37" s="1066">
        <v>55600</v>
      </c>
      <c r="I37" s="1063">
        <v>55117</v>
      </c>
      <c r="J37" s="477"/>
      <c r="K37" s="477"/>
      <c r="L37" s="477"/>
    </row>
    <row r="38" spans="1:12" ht="22.95" customHeight="1" x14ac:dyDescent="0.45">
      <c r="A38" s="37"/>
      <c r="B38" s="37"/>
      <c r="C38" s="37"/>
      <c r="D38" s="899" t="s">
        <v>473</v>
      </c>
      <c r="E38" s="900">
        <v>51774</v>
      </c>
      <c r="F38" s="818">
        <v>3</v>
      </c>
      <c r="G38" s="903">
        <v>400000</v>
      </c>
      <c r="H38" s="1066">
        <v>400000</v>
      </c>
      <c r="I38" s="1067">
        <v>393017</v>
      </c>
      <c r="J38" s="477"/>
      <c r="K38" s="477"/>
      <c r="L38" s="477"/>
    </row>
    <row r="39" spans="1:12" ht="22.95" customHeight="1" thickBot="1" x14ac:dyDescent="0.5">
      <c r="A39" s="37"/>
      <c r="B39" s="37"/>
      <c r="C39" s="217"/>
      <c r="D39" s="905" t="s">
        <v>474</v>
      </c>
      <c r="E39" s="906">
        <v>52490</v>
      </c>
      <c r="F39" s="907">
        <v>3.5</v>
      </c>
      <c r="G39" s="908">
        <v>15400</v>
      </c>
      <c r="H39" s="1068">
        <v>15400</v>
      </c>
      <c r="I39" s="1069">
        <v>15261</v>
      </c>
      <c r="J39" s="477"/>
      <c r="K39" s="477"/>
      <c r="L39" s="477"/>
    </row>
    <row r="40" spans="1:12" ht="24" customHeight="1" x14ac:dyDescent="0.45">
      <c r="A40" s="37"/>
      <c r="B40" s="37"/>
      <c r="C40" s="786"/>
      <c r="D40" s="909" t="s">
        <v>475</v>
      </c>
      <c r="E40" s="910"/>
      <c r="F40" s="911"/>
      <c r="G40" s="912"/>
      <c r="H40" s="1070"/>
      <c r="I40" s="1071">
        <v>4989646</v>
      </c>
      <c r="J40" s="477"/>
      <c r="K40" s="477"/>
      <c r="L40" s="477"/>
    </row>
    <row r="41" spans="1:12" ht="9" customHeight="1" x14ac:dyDescent="0.45">
      <c r="A41" s="37"/>
      <c r="B41" s="37"/>
      <c r="C41" s="786"/>
      <c r="D41" s="786"/>
      <c r="E41" s="787"/>
      <c r="F41" s="37"/>
      <c r="G41" s="788"/>
      <c r="H41" s="1072"/>
      <c r="I41" s="262"/>
      <c r="J41" s="477"/>
      <c r="K41" s="477"/>
      <c r="L41" s="477"/>
    </row>
    <row r="42" spans="1:12" s="795" customFormat="1" ht="22.95" customHeight="1" x14ac:dyDescent="0.25">
      <c r="A42" s="142"/>
      <c r="B42" s="472"/>
      <c r="C42" s="789" t="s">
        <v>476</v>
      </c>
      <c r="D42" s="789"/>
      <c r="E42" s="790"/>
      <c r="F42" s="791"/>
      <c r="G42" s="792"/>
      <c r="H42" s="877"/>
      <c r="I42" s="794"/>
      <c r="J42" s="793"/>
      <c r="K42" s="793"/>
      <c r="L42" s="793"/>
    </row>
    <row r="43" spans="1:12" ht="22.95" customHeight="1" x14ac:dyDescent="0.45">
      <c r="A43" s="37"/>
      <c r="B43" s="37"/>
      <c r="C43" s="786"/>
      <c r="D43" s="913" t="s">
        <v>729</v>
      </c>
      <c r="E43" s="817" t="s">
        <v>477</v>
      </c>
      <c r="F43" s="818">
        <v>6</v>
      </c>
      <c r="G43" s="813">
        <v>2750</v>
      </c>
      <c r="H43" s="1064">
        <v>2750</v>
      </c>
      <c r="I43" s="1073">
        <v>303677</v>
      </c>
      <c r="J43" s="477"/>
      <c r="K43" s="477"/>
      <c r="L43" s="477"/>
    </row>
    <row r="44" spans="1:12" ht="22.95" customHeight="1" x14ac:dyDescent="0.45">
      <c r="A44" s="37"/>
      <c r="B44" s="37"/>
      <c r="C44" s="786"/>
      <c r="D44" s="914" t="s">
        <v>730</v>
      </c>
      <c r="E44" s="915" t="s">
        <v>477</v>
      </c>
      <c r="F44" s="916">
        <v>6.875</v>
      </c>
      <c r="G44" s="917">
        <v>1750</v>
      </c>
      <c r="H44" s="1074">
        <v>1750</v>
      </c>
      <c r="I44" s="1075">
        <v>193199</v>
      </c>
      <c r="J44" s="477"/>
      <c r="K44" s="477"/>
      <c r="L44" s="477"/>
    </row>
    <row r="45" spans="1:12" ht="9" customHeight="1" x14ac:dyDescent="0.45">
      <c r="A45" s="480"/>
      <c r="B45" s="480"/>
      <c r="C45" s="480"/>
      <c r="D45" s="480"/>
      <c r="E45" s="1077"/>
      <c r="F45" s="6"/>
      <c r="G45" s="6"/>
      <c r="H45" s="796"/>
      <c r="I45" s="797"/>
      <c r="J45" s="480"/>
      <c r="K45" s="480"/>
      <c r="L45" s="480"/>
    </row>
    <row r="46" spans="1:12" ht="22.2" customHeight="1" x14ac:dyDescent="0.45">
      <c r="A46" s="480"/>
      <c r="B46" s="782" t="s">
        <v>478</v>
      </c>
      <c r="C46" s="782"/>
      <c r="D46" s="782"/>
      <c r="E46" s="783"/>
      <c r="F46" s="895"/>
      <c r="G46" s="784"/>
      <c r="H46" s="798"/>
      <c r="I46" s="798"/>
      <c r="J46" s="477"/>
      <c r="K46" s="477"/>
      <c r="L46" s="477"/>
    </row>
    <row r="47" spans="1:12" ht="21" customHeight="1" x14ac:dyDescent="0.45">
      <c r="A47" s="480"/>
      <c r="B47" s="480"/>
      <c r="C47" s="799"/>
      <c r="D47" s="807" t="s">
        <v>479</v>
      </c>
      <c r="E47" s="896">
        <v>43889</v>
      </c>
      <c r="F47" s="918">
        <v>0.04</v>
      </c>
      <c r="G47" s="919">
        <v>5000</v>
      </c>
      <c r="H47" s="1101">
        <v>5000</v>
      </c>
      <c r="I47" s="1101">
        <v>5000</v>
      </c>
      <c r="J47" s="477"/>
      <c r="K47" s="477"/>
      <c r="L47" s="477"/>
    </row>
    <row r="48" spans="1:12" ht="21" customHeight="1" x14ac:dyDescent="0.45">
      <c r="A48" s="480"/>
      <c r="B48" s="480"/>
      <c r="C48" s="480"/>
      <c r="D48" s="920" t="s">
        <v>480</v>
      </c>
      <c r="E48" s="921">
        <v>44172</v>
      </c>
      <c r="F48" s="922">
        <v>7.0000000000000007E-2</v>
      </c>
      <c r="G48" s="923">
        <v>10000</v>
      </c>
      <c r="H48" s="1102">
        <v>10000</v>
      </c>
      <c r="I48" s="1102">
        <v>10000</v>
      </c>
      <c r="J48" s="477"/>
      <c r="K48" s="477"/>
      <c r="L48" s="477"/>
    </row>
    <row r="49" spans="1:12" ht="21" customHeight="1" x14ac:dyDescent="0.45">
      <c r="A49" s="480"/>
      <c r="B49" s="480"/>
      <c r="C49" s="480"/>
      <c r="D49" s="924" t="s">
        <v>731</v>
      </c>
      <c r="E49" s="900">
        <v>44620</v>
      </c>
      <c r="F49" s="925">
        <v>0.17</v>
      </c>
      <c r="G49" s="903">
        <v>15000</v>
      </c>
      <c r="H49" s="1066">
        <v>15000</v>
      </c>
      <c r="I49" s="1066">
        <v>15000</v>
      </c>
      <c r="J49" s="477"/>
      <c r="K49" s="477"/>
      <c r="L49" s="477"/>
    </row>
    <row r="50" spans="1:12" ht="21" customHeight="1" x14ac:dyDescent="0.45">
      <c r="A50" s="480"/>
      <c r="B50" s="480"/>
      <c r="C50" s="480"/>
      <c r="D50" s="920" t="s">
        <v>481</v>
      </c>
      <c r="E50" s="921">
        <v>44902</v>
      </c>
      <c r="F50" s="922">
        <v>0.2</v>
      </c>
      <c r="G50" s="923">
        <v>25000</v>
      </c>
      <c r="H50" s="1102">
        <v>25000</v>
      </c>
      <c r="I50" s="1102">
        <v>25000</v>
      </c>
      <c r="J50" s="477"/>
      <c r="K50" s="477"/>
      <c r="L50" s="477"/>
    </row>
    <row r="51" spans="1:12" ht="21" customHeight="1" x14ac:dyDescent="0.45">
      <c r="A51" s="480"/>
      <c r="B51" s="480"/>
      <c r="C51" s="480"/>
      <c r="D51" s="926" t="s">
        <v>732</v>
      </c>
      <c r="E51" s="927">
        <v>45266</v>
      </c>
      <c r="F51" s="928">
        <v>0.2</v>
      </c>
      <c r="G51" s="929" t="s">
        <v>5</v>
      </c>
      <c r="H51" s="1072">
        <v>15000</v>
      </c>
      <c r="I51" s="1072">
        <v>15000</v>
      </c>
      <c r="J51" s="477"/>
      <c r="K51" s="477"/>
      <c r="L51" s="477"/>
    </row>
    <row r="52" spans="1:12" ht="21" customHeight="1" x14ac:dyDescent="0.45">
      <c r="A52" s="480"/>
      <c r="B52" s="480"/>
      <c r="C52" s="480"/>
      <c r="D52" s="930" t="s">
        <v>482</v>
      </c>
      <c r="E52" s="931">
        <v>45350</v>
      </c>
      <c r="F52" s="932">
        <v>0.37</v>
      </c>
      <c r="G52" s="933">
        <v>15000</v>
      </c>
      <c r="H52" s="1103">
        <v>15000</v>
      </c>
      <c r="I52" s="1103">
        <v>15000</v>
      </c>
      <c r="J52" s="477"/>
      <c r="K52" s="477"/>
      <c r="L52" s="477"/>
    </row>
    <row r="53" spans="1:12" ht="21" customHeight="1" x14ac:dyDescent="0.45">
      <c r="A53" s="480"/>
      <c r="B53" s="480"/>
      <c r="C53" s="480"/>
      <c r="D53" s="930" t="s">
        <v>483</v>
      </c>
      <c r="E53" s="931">
        <v>45632</v>
      </c>
      <c r="F53" s="932">
        <v>0.35</v>
      </c>
      <c r="G53" s="933">
        <v>25000</v>
      </c>
      <c r="H53" s="1103">
        <v>25000</v>
      </c>
      <c r="I53" s="1103">
        <v>25000</v>
      </c>
      <c r="J53" s="477"/>
      <c r="K53" s="477"/>
      <c r="L53" s="477"/>
    </row>
    <row r="54" spans="1:12" ht="21" customHeight="1" x14ac:dyDescent="0.45">
      <c r="A54" s="480"/>
      <c r="B54" s="480"/>
      <c r="C54" s="480"/>
      <c r="D54" s="899" t="s">
        <v>484</v>
      </c>
      <c r="E54" s="900">
        <v>46728</v>
      </c>
      <c r="F54" s="925">
        <v>0.4</v>
      </c>
      <c r="G54" s="903">
        <v>10000</v>
      </c>
      <c r="H54" s="1066">
        <v>10000</v>
      </c>
      <c r="I54" s="1066">
        <v>10000</v>
      </c>
      <c r="J54" s="477"/>
      <c r="K54" s="477"/>
      <c r="L54" s="477"/>
    </row>
    <row r="55" spans="1:12" ht="21" customHeight="1" thickBot="1" x14ac:dyDescent="0.5">
      <c r="A55" s="480"/>
      <c r="B55" s="480"/>
      <c r="C55" s="525"/>
      <c r="D55" s="934" t="s">
        <v>562</v>
      </c>
      <c r="E55" s="935">
        <v>47093</v>
      </c>
      <c r="F55" s="936">
        <v>0.5</v>
      </c>
      <c r="G55" s="937" t="s">
        <v>5</v>
      </c>
      <c r="H55" s="1104">
        <v>10000</v>
      </c>
      <c r="I55" s="1104">
        <v>10000</v>
      </c>
      <c r="J55" s="477"/>
      <c r="K55" s="477"/>
      <c r="L55" s="477"/>
    </row>
    <row r="56" spans="1:12" ht="22.2" customHeight="1" x14ac:dyDescent="0.45">
      <c r="A56" s="480"/>
      <c r="B56" s="480"/>
      <c r="C56" s="800"/>
      <c r="D56" s="909" t="s">
        <v>475</v>
      </c>
      <c r="E56" s="938"/>
      <c r="F56" s="909"/>
      <c r="G56" s="909"/>
      <c r="H56" s="1105"/>
      <c r="I56" s="1106">
        <v>130000</v>
      </c>
      <c r="J56" s="477"/>
      <c r="K56" s="477"/>
      <c r="L56" s="477"/>
    </row>
    <row r="57" spans="1:12" ht="21" hidden="1" customHeight="1" x14ac:dyDescent="0.45">
      <c r="A57" s="480"/>
      <c r="B57" s="480"/>
      <c r="C57" s="803" t="s">
        <v>485</v>
      </c>
      <c r="D57" s="804"/>
      <c r="E57" s="805"/>
      <c r="F57" s="806"/>
      <c r="G57" s="807"/>
      <c r="H57" s="808"/>
      <c r="I57" s="809"/>
      <c r="J57" s="477"/>
      <c r="K57" s="477"/>
      <c r="L57" s="477"/>
    </row>
    <row r="58" spans="1:12" ht="21" hidden="1" customHeight="1" x14ac:dyDescent="0.45">
      <c r="A58" s="480"/>
      <c r="B58" s="480"/>
      <c r="C58" s="480"/>
      <c r="D58" s="810" t="s">
        <v>486</v>
      </c>
      <c r="E58" s="811">
        <v>44454</v>
      </c>
      <c r="F58" s="812">
        <v>7.25</v>
      </c>
      <c r="G58" s="813">
        <v>2250</v>
      </c>
      <c r="H58" s="814">
        <v>2250</v>
      </c>
      <c r="I58" s="815">
        <v>237409</v>
      </c>
      <c r="J58" s="477"/>
      <c r="K58" s="477"/>
      <c r="L58" s="477"/>
    </row>
    <row r="59" spans="1:12" ht="21" hidden="1" customHeight="1" x14ac:dyDescent="0.45">
      <c r="A59" s="480"/>
      <c r="B59" s="480"/>
      <c r="C59" s="480"/>
      <c r="D59" s="810" t="s">
        <v>487</v>
      </c>
      <c r="E59" s="811">
        <v>45184</v>
      </c>
      <c r="F59" s="812">
        <v>7.875</v>
      </c>
      <c r="G59" s="813">
        <v>4250</v>
      </c>
      <c r="H59" s="814">
        <v>4250</v>
      </c>
      <c r="I59" s="815">
        <v>447644</v>
      </c>
      <c r="J59" s="477"/>
      <c r="K59" s="477"/>
      <c r="L59" s="477"/>
    </row>
    <row r="60" spans="1:12" ht="21" hidden="1" customHeight="1" x14ac:dyDescent="0.45">
      <c r="A60" s="480"/>
      <c r="B60" s="480"/>
      <c r="C60" s="480"/>
      <c r="D60" s="810" t="s">
        <v>488</v>
      </c>
      <c r="E60" s="811">
        <v>45458</v>
      </c>
      <c r="F60" s="812">
        <v>7.125</v>
      </c>
      <c r="G60" s="813">
        <v>2500</v>
      </c>
      <c r="H60" s="814">
        <v>2500</v>
      </c>
      <c r="I60" s="815">
        <v>263145</v>
      </c>
      <c r="J60" s="477"/>
      <c r="K60" s="477"/>
      <c r="L60" s="477"/>
    </row>
    <row r="61" spans="1:12" ht="21" hidden="1" customHeight="1" x14ac:dyDescent="0.45">
      <c r="A61" s="480"/>
      <c r="B61" s="480"/>
      <c r="C61" s="480"/>
      <c r="D61" s="810" t="s">
        <v>489</v>
      </c>
      <c r="E61" s="811">
        <v>45703</v>
      </c>
      <c r="F61" s="812">
        <v>7.625</v>
      </c>
      <c r="G61" s="813">
        <v>1500</v>
      </c>
      <c r="H61" s="814">
        <v>1500</v>
      </c>
      <c r="I61" s="815">
        <v>157842</v>
      </c>
      <c r="J61" s="477"/>
      <c r="K61" s="477"/>
      <c r="L61" s="477"/>
    </row>
    <row r="62" spans="1:12" ht="21" hidden="1" customHeight="1" x14ac:dyDescent="0.45">
      <c r="A62" s="480"/>
      <c r="B62" s="480"/>
      <c r="C62" s="480"/>
      <c r="D62" s="816" t="s">
        <v>490</v>
      </c>
      <c r="E62" s="817">
        <v>46082</v>
      </c>
      <c r="F62" s="818">
        <v>7.625</v>
      </c>
      <c r="G62" s="813">
        <v>1500</v>
      </c>
      <c r="H62" s="814">
        <v>1500</v>
      </c>
      <c r="I62" s="815">
        <v>156825</v>
      </c>
      <c r="J62" s="477"/>
      <c r="K62" s="477"/>
      <c r="L62" s="477"/>
    </row>
    <row r="63" spans="1:12" ht="21" hidden="1" customHeight="1" x14ac:dyDescent="0.45">
      <c r="A63" s="480"/>
      <c r="B63" s="6"/>
      <c r="C63" s="6" t="s">
        <v>491</v>
      </c>
      <c r="D63" s="816"/>
      <c r="E63" s="817"/>
      <c r="F63" s="818"/>
      <c r="G63" s="813"/>
      <c r="H63" s="814"/>
      <c r="I63" s="819"/>
      <c r="J63" s="477"/>
      <c r="K63" s="477"/>
      <c r="L63" s="477"/>
    </row>
    <row r="64" spans="1:12" ht="21" hidden="1" customHeight="1" x14ac:dyDescent="0.45">
      <c r="A64" s="480"/>
      <c r="B64" s="480"/>
      <c r="C64" s="480"/>
      <c r="D64" s="816" t="s">
        <v>492</v>
      </c>
      <c r="E64" s="817">
        <v>43419</v>
      </c>
      <c r="F64" s="812">
        <v>9</v>
      </c>
      <c r="G64" s="813">
        <v>1753</v>
      </c>
      <c r="H64" s="814">
        <v>1753</v>
      </c>
      <c r="I64" s="815">
        <v>190396</v>
      </c>
      <c r="J64" s="477"/>
      <c r="K64" s="477"/>
      <c r="L64" s="477"/>
    </row>
    <row r="65" spans="1:12" ht="21" hidden="1" customHeight="1" x14ac:dyDescent="0.45">
      <c r="A65" s="480"/>
      <c r="B65" s="480"/>
      <c r="C65" s="480"/>
      <c r="D65" s="816" t="s">
        <v>493</v>
      </c>
      <c r="E65" s="817">
        <v>43816</v>
      </c>
      <c r="F65" s="820" t="s">
        <v>563</v>
      </c>
      <c r="G65" s="813">
        <v>300</v>
      </c>
      <c r="H65" s="814">
        <v>300</v>
      </c>
      <c r="I65" s="815">
        <v>31799</v>
      </c>
      <c r="J65" s="477"/>
      <c r="K65" s="477"/>
      <c r="L65" s="477"/>
    </row>
    <row r="66" spans="1:12" ht="21" hidden="1" customHeight="1" x14ac:dyDescent="0.45">
      <c r="A66" s="480"/>
      <c r="B66" s="480"/>
      <c r="C66" s="480"/>
      <c r="D66" s="816" t="s">
        <v>494</v>
      </c>
      <c r="E66" s="817">
        <v>43891</v>
      </c>
      <c r="F66" s="818">
        <v>7</v>
      </c>
      <c r="G66" s="813">
        <v>1000</v>
      </c>
      <c r="H66" s="814">
        <v>1000</v>
      </c>
      <c r="I66" s="815">
        <v>109027</v>
      </c>
      <c r="J66" s="477"/>
      <c r="K66" s="477"/>
      <c r="L66" s="477"/>
    </row>
    <row r="67" spans="1:12" ht="21" hidden="1" customHeight="1" x14ac:dyDescent="0.45">
      <c r="A67" s="480"/>
      <c r="B67" s="480"/>
      <c r="C67" s="480"/>
      <c r="D67" s="810" t="s">
        <v>495</v>
      </c>
      <c r="E67" s="811">
        <v>44058</v>
      </c>
      <c r="F67" s="812">
        <v>7</v>
      </c>
      <c r="G67" s="813">
        <v>1500</v>
      </c>
      <c r="H67" s="814">
        <v>1500</v>
      </c>
      <c r="I67" s="815">
        <v>161858</v>
      </c>
      <c r="J67" s="477"/>
      <c r="K67" s="477"/>
      <c r="L67" s="477"/>
    </row>
    <row r="68" spans="1:12" ht="21" hidden="1" customHeight="1" x14ac:dyDescent="0.45">
      <c r="A68" s="480"/>
      <c r="B68" s="480"/>
      <c r="C68" s="480"/>
      <c r="D68" s="810" t="s">
        <v>496</v>
      </c>
      <c r="E68" s="811">
        <v>44515</v>
      </c>
      <c r="F68" s="812">
        <v>11.5</v>
      </c>
      <c r="G68" s="813">
        <v>1000</v>
      </c>
      <c r="H68" s="814">
        <v>1000</v>
      </c>
      <c r="I68" s="815">
        <v>124292</v>
      </c>
      <c r="J68" s="477"/>
      <c r="K68" s="477"/>
      <c r="L68" s="477"/>
    </row>
    <row r="69" spans="1:12" ht="21" hidden="1" customHeight="1" x14ac:dyDescent="0.45">
      <c r="A69" s="480"/>
      <c r="B69" s="480"/>
      <c r="C69" s="480"/>
      <c r="D69" s="810" t="s">
        <v>497</v>
      </c>
      <c r="E69" s="811">
        <v>44666</v>
      </c>
      <c r="F69" s="812">
        <v>9.25</v>
      </c>
      <c r="G69" s="813">
        <v>200</v>
      </c>
      <c r="H69" s="814">
        <v>200</v>
      </c>
      <c r="I69" s="815">
        <v>23549</v>
      </c>
      <c r="J69" s="477"/>
      <c r="K69" s="477"/>
      <c r="L69" s="477"/>
    </row>
    <row r="70" spans="1:12" ht="21" hidden="1" customHeight="1" x14ac:dyDescent="0.45">
      <c r="A70" s="480"/>
      <c r="B70" s="480"/>
      <c r="C70" s="480"/>
      <c r="D70" s="810" t="s">
        <v>498</v>
      </c>
      <c r="E70" s="811">
        <v>44880</v>
      </c>
      <c r="F70" s="812">
        <v>6</v>
      </c>
      <c r="G70" s="813">
        <v>2280</v>
      </c>
      <c r="H70" s="814">
        <v>2280</v>
      </c>
      <c r="I70" s="815">
        <v>240248</v>
      </c>
      <c r="J70" s="477"/>
      <c r="K70" s="477"/>
      <c r="L70" s="477"/>
    </row>
    <row r="71" spans="1:12" ht="21" hidden="1" customHeight="1" x14ac:dyDescent="0.45">
      <c r="A71" s="480"/>
      <c r="B71" s="480"/>
      <c r="C71" s="6" t="s">
        <v>499</v>
      </c>
      <c r="D71" s="810"/>
      <c r="E71" s="811"/>
      <c r="F71" s="812"/>
      <c r="G71" s="813"/>
      <c r="H71" s="814"/>
      <c r="I71" s="815"/>
      <c r="J71" s="477"/>
      <c r="K71" s="477"/>
      <c r="L71" s="477"/>
    </row>
    <row r="72" spans="1:12" ht="21" hidden="1" customHeight="1" x14ac:dyDescent="0.45">
      <c r="A72" s="480"/>
      <c r="B72" s="480"/>
      <c r="C72" s="480"/>
      <c r="D72" s="810" t="s">
        <v>500</v>
      </c>
      <c r="E72" s="811">
        <v>43586</v>
      </c>
      <c r="F72" s="812">
        <v>6.9</v>
      </c>
      <c r="G72" s="813">
        <v>1729</v>
      </c>
      <c r="H72" s="814">
        <v>1729</v>
      </c>
      <c r="I72" s="815">
        <v>185047</v>
      </c>
      <c r="J72" s="477"/>
      <c r="K72" s="477"/>
      <c r="L72" s="477"/>
    </row>
    <row r="73" spans="1:12" ht="21" hidden="1" customHeight="1" x14ac:dyDescent="0.45">
      <c r="A73" s="480"/>
      <c r="B73" s="480"/>
      <c r="C73" s="480"/>
      <c r="D73" s="810" t="s">
        <v>501</v>
      </c>
      <c r="E73" s="811">
        <v>47072</v>
      </c>
      <c r="F73" s="812">
        <v>6.875</v>
      </c>
      <c r="G73" s="813">
        <v>2475</v>
      </c>
      <c r="H73" s="814">
        <v>2475</v>
      </c>
      <c r="I73" s="815">
        <v>247649</v>
      </c>
      <c r="J73" s="477"/>
      <c r="K73" s="477"/>
      <c r="L73" s="477"/>
    </row>
    <row r="74" spans="1:12" ht="21" hidden="1" customHeight="1" thickBot="1" x14ac:dyDescent="0.5">
      <c r="A74" s="480"/>
      <c r="B74" s="480"/>
      <c r="C74" s="480"/>
      <c r="D74" s="810" t="s">
        <v>502</v>
      </c>
      <c r="E74" s="811">
        <v>48288</v>
      </c>
      <c r="F74" s="812">
        <v>8.75</v>
      </c>
      <c r="G74" s="813">
        <v>2000</v>
      </c>
      <c r="H74" s="814">
        <v>2000</v>
      </c>
      <c r="I74" s="815">
        <v>225845</v>
      </c>
      <c r="J74" s="477"/>
      <c r="K74" s="477"/>
      <c r="L74" s="477"/>
    </row>
    <row r="75" spans="1:12" ht="22.2" hidden="1" customHeight="1" x14ac:dyDescent="0.45">
      <c r="A75" s="480"/>
      <c r="B75" s="480"/>
      <c r="C75" s="800"/>
      <c r="D75" s="800" t="s">
        <v>503</v>
      </c>
      <c r="E75" s="821"/>
      <c r="F75" s="822"/>
      <c r="G75" s="38"/>
      <c r="H75" s="823"/>
      <c r="I75" s="824">
        <v>2802575</v>
      </c>
      <c r="J75" s="477"/>
      <c r="K75" s="477"/>
      <c r="L75" s="477"/>
    </row>
    <row r="76" spans="1:12" ht="13.95" hidden="1" customHeight="1" x14ac:dyDescent="0.45">
      <c r="A76" s="480"/>
      <c r="B76" s="480"/>
      <c r="C76" s="801"/>
      <c r="D76" s="801"/>
      <c r="E76" s="825"/>
      <c r="F76" s="826"/>
      <c r="G76" s="827"/>
      <c r="H76" s="802"/>
      <c r="I76" s="828"/>
      <c r="J76" s="477"/>
      <c r="K76" s="477"/>
      <c r="L76" s="477"/>
    </row>
    <row r="77" spans="1:12" ht="22.2" hidden="1" customHeight="1" x14ac:dyDescent="0.45">
      <c r="A77" s="480"/>
      <c r="B77" s="782" t="s">
        <v>504</v>
      </c>
      <c r="C77" s="782"/>
      <c r="D77" s="782"/>
      <c r="E77" s="783"/>
      <c r="F77" s="829"/>
      <c r="G77" s="830"/>
      <c r="H77" s="831"/>
      <c r="I77" s="832"/>
      <c r="J77" s="477"/>
      <c r="K77" s="477"/>
      <c r="L77" s="477"/>
    </row>
    <row r="78" spans="1:12" ht="22.2" hidden="1" customHeight="1" x14ac:dyDescent="0.45">
      <c r="A78" s="480"/>
      <c r="B78" s="37"/>
      <c r="C78" s="785"/>
      <c r="D78" s="785"/>
      <c r="E78" s="833"/>
      <c r="F78" s="834"/>
      <c r="G78" s="835">
        <v>50</v>
      </c>
      <c r="H78" s="836">
        <v>50</v>
      </c>
      <c r="I78" s="837">
        <v>50</v>
      </c>
      <c r="J78" s="477"/>
      <c r="K78" s="477"/>
      <c r="L78" s="477"/>
    </row>
    <row r="79" spans="1:12" ht="12.45" customHeight="1" thickBot="1" x14ac:dyDescent="0.5">
      <c r="A79" s="480"/>
      <c r="B79" s="838"/>
      <c r="C79" s="838"/>
      <c r="D79" s="838"/>
      <c r="E79" s="839"/>
      <c r="F79" s="840"/>
      <c r="G79" s="838"/>
      <c r="H79" s="841"/>
      <c r="I79" s="842"/>
      <c r="J79" s="477"/>
      <c r="K79" s="477"/>
      <c r="L79" s="477"/>
    </row>
    <row r="80" spans="1:12" ht="9" customHeight="1" thickTop="1" x14ac:dyDescent="0.45">
      <c r="A80" s="480"/>
      <c r="B80" s="786"/>
      <c r="C80" s="37"/>
      <c r="D80" s="37"/>
      <c r="E80" s="1081"/>
      <c r="F80" s="37"/>
      <c r="G80" s="37"/>
      <c r="H80" s="37"/>
      <c r="I80" s="37"/>
      <c r="J80" s="477"/>
      <c r="K80" s="477"/>
      <c r="L80" s="477"/>
    </row>
    <row r="81" spans="1:12" ht="82.8" customHeight="1" x14ac:dyDescent="0.45">
      <c r="A81" s="477"/>
      <c r="B81" s="1510" t="s">
        <v>733</v>
      </c>
      <c r="C81" s="1510"/>
      <c r="D81" s="1510"/>
      <c r="E81" s="1510"/>
      <c r="F81" s="1510"/>
      <c r="G81" s="1510"/>
      <c r="H81" s="1510"/>
      <c r="I81" s="1510"/>
      <c r="J81" s="477"/>
      <c r="K81" s="477"/>
      <c r="L81" s="477"/>
    </row>
    <row r="82" spans="1:12" s="536" customFormat="1" ht="16.95" customHeight="1" x14ac:dyDescent="0.45">
      <c r="B82" s="218" t="s">
        <v>734</v>
      </c>
      <c r="C82" s="218"/>
      <c r="D82" s="218"/>
      <c r="E82" s="1082"/>
      <c r="F82" s="218"/>
      <c r="G82" s="218"/>
      <c r="H82" s="218"/>
      <c r="I82" s="218"/>
    </row>
    <row r="83" spans="1:12" s="536" customFormat="1" ht="16.95" customHeight="1" x14ac:dyDescent="0.45">
      <c r="B83" s="540" t="s">
        <v>505</v>
      </c>
      <c r="C83" s="540"/>
      <c r="D83" s="540"/>
      <c r="E83" s="843"/>
      <c r="F83" s="540"/>
      <c r="G83" s="540"/>
      <c r="H83" s="540"/>
      <c r="I83" s="540"/>
    </row>
    <row r="84" spans="1:12" s="536" customFormat="1" ht="16.95" customHeight="1" x14ac:dyDescent="0.45">
      <c r="B84" s="540" t="s">
        <v>506</v>
      </c>
      <c r="C84" s="540"/>
      <c r="D84" s="540"/>
      <c r="E84" s="843"/>
      <c r="F84" s="540"/>
      <c r="G84" s="540"/>
      <c r="H84" s="540"/>
      <c r="I84" s="540"/>
    </row>
    <row r="85" spans="1:12" s="536" customFormat="1" ht="16.95" customHeight="1" x14ac:dyDescent="0.45">
      <c r="B85" s="939" t="s">
        <v>776</v>
      </c>
      <c r="C85" s="540"/>
      <c r="D85" s="540"/>
      <c r="E85" s="843"/>
      <c r="F85" s="540"/>
      <c r="G85" s="540"/>
      <c r="H85" s="540"/>
      <c r="I85" s="540"/>
    </row>
    <row r="86" spans="1:12" s="536" customFormat="1" ht="66.599999999999994" customHeight="1" x14ac:dyDescent="0.45">
      <c r="B86" s="1510" t="s">
        <v>777</v>
      </c>
      <c r="C86" s="1510"/>
      <c r="D86" s="1510"/>
      <c r="E86" s="1510"/>
      <c r="F86" s="1510"/>
      <c r="G86" s="1510"/>
      <c r="H86" s="1510"/>
      <c r="I86" s="540"/>
    </row>
    <row r="87" spans="1:12" ht="16.95" customHeight="1" x14ac:dyDescent="0.45">
      <c r="A87" s="477"/>
      <c r="B87" s="844"/>
      <c r="C87" s="218"/>
      <c r="D87" s="218"/>
      <c r="E87" s="1082"/>
      <c r="F87" s="218"/>
      <c r="G87" s="218"/>
      <c r="H87" s="218"/>
      <c r="I87" s="218"/>
      <c r="J87" s="477"/>
      <c r="K87" s="477"/>
      <c r="L87" s="477"/>
    </row>
  </sheetData>
  <mergeCells count="2">
    <mergeCell ref="B81:I81"/>
    <mergeCell ref="B86:H86"/>
  </mergeCells>
  <phoneticPr fontId="1"/>
  <pageMargins left="0.70866141732283472" right="0.70866141732283472" top="0.74803149606299213" bottom="0.74803149606299213" header="0.31496062992125984" footer="0.31496062992125984"/>
  <pageSetup paperSize="9" scale="51" fitToHeight="0" orientation="landscape" r:id="rId1"/>
  <headerFooter>
    <oddFooter>&amp;C&amp;"Arial,標準"- &amp;P -</oddFooter>
  </headerFooter>
  <rowBreaks count="1" manualBreakCount="1">
    <brk id="30" max="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GridLines="0" view="pageBreakPreview" zoomScale="60" workbookViewId="0"/>
  </sheetViews>
  <sheetFormatPr defaultColWidth="8.69921875" defaultRowHeight="15" x14ac:dyDescent="0.25"/>
  <cols>
    <col min="1" max="1" width="2.19921875" style="847" customWidth="1"/>
    <col min="2" max="2" width="2" style="847" customWidth="1"/>
    <col min="3" max="3" width="3.19921875" style="847" customWidth="1"/>
    <col min="4" max="4" width="122.19921875" style="848" customWidth="1"/>
    <col min="5" max="5" width="19.3984375" style="852" customWidth="1"/>
    <col min="6" max="6" width="23.69921875" style="853" customWidth="1"/>
    <col min="7" max="9" width="23.69921875" style="854" customWidth="1"/>
    <col min="10" max="10" width="1.69921875" style="847" customWidth="1"/>
    <col min="11" max="11" width="8.69921875" style="847"/>
    <col min="12" max="12" width="20.69921875" style="847" customWidth="1"/>
    <col min="13" max="16384" width="8.69921875" style="847"/>
  </cols>
  <sheetData>
    <row r="1" spans="1:13" ht="24.6" x14ac:dyDescent="0.25">
      <c r="A1" s="846" t="s">
        <v>564</v>
      </c>
      <c r="E1" s="849"/>
      <c r="F1" s="847"/>
      <c r="G1" s="847"/>
      <c r="H1" s="850"/>
      <c r="I1" s="850"/>
    </row>
    <row r="2" spans="1:13" ht="15" customHeight="1" thickBot="1" x14ac:dyDescent="0.3">
      <c r="D2" s="851"/>
      <c r="I2" s="855" t="s">
        <v>565</v>
      </c>
    </row>
    <row r="3" spans="1:13" ht="35.25" customHeight="1" thickTop="1" x14ac:dyDescent="0.25">
      <c r="A3" s="856"/>
      <c r="B3" s="857"/>
      <c r="C3" s="857"/>
      <c r="D3" s="858" t="s">
        <v>566</v>
      </c>
      <c r="E3" s="859" t="s">
        <v>567</v>
      </c>
      <c r="F3" s="860" t="s">
        <v>568</v>
      </c>
      <c r="G3" s="860" t="s">
        <v>569</v>
      </c>
      <c r="H3" s="860" t="s">
        <v>570</v>
      </c>
      <c r="I3" s="860" t="s">
        <v>571</v>
      </c>
    </row>
    <row r="4" spans="1:13" ht="24" customHeight="1" x14ac:dyDescent="0.25">
      <c r="A4" s="856"/>
      <c r="B4" s="1107" t="s">
        <v>572</v>
      </c>
      <c r="C4" s="1107"/>
      <c r="D4" s="1108"/>
      <c r="E4" s="1109"/>
      <c r="F4" s="1110"/>
      <c r="G4" s="1108"/>
      <c r="H4" s="1108"/>
      <c r="I4" s="1108"/>
    </row>
    <row r="5" spans="1:13" ht="24" customHeight="1" x14ac:dyDescent="0.25">
      <c r="A5" s="856"/>
      <c r="B5" s="861"/>
      <c r="C5" s="861"/>
      <c r="D5" s="940" t="s">
        <v>507</v>
      </c>
      <c r="E5" s="1111" t="s">
        <v>788</v>
      </c>
      <c r="F5" s="1112" t="s">
        <v>788</v>
      </c>
      <c r="G5" s="1164">
        <v>100000</v>
      </c>
      <c r="H5" s="1165">
        <v>92000</v>
      </c>
      <c r="I5" s="1049">
        <v>92000</v>
      </c>
      <c r="L5" s="862"/>
      <c r="M5" s="862"/>
    </row>
    <row r="6" spans="1:13" ht="24" customHeight="1" x14ac:dyDescent="0.25">
      <c r="A6" s="856"/>
      <c r="B6" s="861"/>
      <c r="C6" s="861"/>
      <c r="D6" s="942" t="s">
        <v>508</v>
      </c>
      <c r="E6" s="943" t="s">
        <v>509</v>
      </c>
      <c r="F6" s="944">
        <v>1.74</v>
      </c>
      <c r="G6" s="1166">
        <v>400000</v>
      </c>
      <c r="H6" s="1167" t="s">
        <v>5</v>
      </c>
      <c r="I6" s="1050" t="s">
        <v>5</v>
      </c>
      <c r="L6" s="863"/>
      <c r="M6" s="862"/>
    </row>
    <row r="7" spans="1:13" ht="24" customHeight="1" x14ac:dyDescent="0.25">
      <c r="A7" s="856"/>
      <c r="B7" s="861"/>
      <c r="C7" s="861"/>
      <c r="D7" s="942" t="s">
        <v>510</v>
      </c>
      <c r="E7" s="943" t="s">
        <v>511</v>
      </c>
      <c r="F7" s="944">
        <v>1.45</v>
      </c>
      <c r="G7" s="1166">
        <v>300000</v>
      </c>
      <c r="H7" s="1168">
        <v>300000</v>
      </c>
      <c r="I7" s="1051">
        <v>299741</v>
      </c>
      <c r="L7" s="864"/>
      <c r="M7" s="862"/>
    </row>
    <row r="8" spans="1:13" ht="24" customHeight="1" x14ac:dyDescent="0.25">
      <c r="A8" s="856"/>
      <c r="B8" s="861"/>
      <c r="C8" s="861"/>
      <c r="D8" s="942" t="s">
        <v>512</v>
      </c>
      <c r="E8" s="943" t="s">
        <v>513</v>
      </c>
      <c r="F8" s="944">
        <v>1.26</v>
      </c>
      <c r="G8" s="1166">
        <v>400000</v>
      </c>
      <c r="H8" s="1168">
        <v>400000</v>
      </c>
      <c r="I8" s="1051">
        <v>399316</v>
      </c>
      <c r="L8" s="864"/>
      <c r="M8" s="862"/>
    </row>
    <row r="9" spans="1:13" ht="24" customHeight="1" x14ac:dyDescent="0.25">
      <c r="A9" s="856"/>
      <c r="B9" s="861"/>
      <c r="C9" s="861"/>
      <c r="D9" s="942" t="s">
        <v>735</v>
      </c>
      <c r="E9" s="943" t="s">
        <v>514</v>
      </c>
      <c r="F9" s="944">
        <v>4.5</v>
      </c>
      <c r="G9" s="946">
        <v>2485</v>
      </c>
      <c r="H9" s="1167" t="s">
        <v>5</v>
      </c>
      <c r="I9" s="1050" t="s">
        <v>5</v>
      </c>
      <c r="L9" s="864"/>
      <c r="M9" s="862"/>
    </row>
    <row r="10" spans="1:13" ht="24" customHeight="1" x14ac:dyDescent="0.25">
      <c r="A10" s="856"/>
      <c r="B10" s="861"/>
      <c r="C10" s="861"/>
      <c r="D10" s="947" t="s">
        <v>736</v>
      </c>
      <c r="E10" s="948" t="s">
        <v>514</v>
      </c>
      <c r="F10" s="944">
        <v>4.625</v>
      </c>
      <c r="G10" s="1169">
        <v>625</v>
      </c>
      <c r="H10" s="1167" t="s">
        <v>5</v>
      </c>
      <c r="I10" s="1050" t="s">
        <v>5</v>
      </c>
      <c r="L10" s="864"/>
      <c r="M10" s="862"/>
    </row>
    <row r="11" spans="1:13" ht="24" customHeight="1" x14ac:dyDescent="0.25">
      <c r="A11" s="856"/>
      <c r="B11" s="861"/>
      <c r="C11" s="861"/>
      <c r="D11" s="942" t="s">
        <v>515</v>
      </c>
      <c r="E11" s="943" t="s">
        <v>516</v>
      </c>
      <c r="F11" s="944">
        <v>1.36</v>
      </c>
      <c r="G11" s="1170">
        <v>100000</v>
      </c>
      <c r="H11" s="1171">
        <v>100000</v>
      </c>
      <c r="I11" s="1051">
        <v>99632</v>
      </c>
      <c r="J11" s="856"/>
      <c r="K11" s="856"/>
      <c r="L11" s="864"/>
      <c r="M11" s="862"/>
    </row>
    <row r="12" spans="1:13" ht="24" customHeight="1" x14ac:dyDescent="0.25">
      <c r="A12" s="856"/>
      <c r="B12" s="861"/>
      <c r="C12" s="861"/>
      <c r="D12" s="942" t="s">
        <v>517</v>
      </c>
      <c r="E12" s="943" t="s">
        <v>518</v>
      </c>
      <c r="F12" s="944">
        <v>1.6890000000000001</v>
      </c>
      <c r="G12" s="1170">
        <v>50000</v>
      </c>
      <c r="H12" s="1171">
        <v>50000</v>
      </c>
      <c r="I12" s="1051">
        <v>49940</v>
      </c>
      <c r="J12" s="856"/>
      <c r="K12" s="856"/>
      <c r="L12" s="864"/>
      <c r="M12" s="862"/>
    </row>
    <row r="13" spans="1:13" ht="24" customHeight="1" x14ac:dyDescent="0.25">
      <c r="A13" s="856"/>
      <c r="B13" s="861"/>
      <c r="C13" s="861"/>
      <c r="D13" s="942" t="s">
        <v>737</v>
      </c>
      <c r="E13" s="948" t="s">
        <v>519</v>
      </c>
      <c r="F13" s="944">
        <v>5.375</v>
      </c>
      <c r="G13" s="946">
        <v>819</v>
      </c>
      <c r="H13" s="1052">
        <v>819</v>
      </c>
      <c r="I13" s="1051">
        <v>90089</v>
      </c>
      <c r="J13" s="856"/>
      <c r="K13" s="856"/>
      <c r="L13" s="864"/>
      <c r="M13" s="862"/>
    </row>
    <row r="14" spans="1:13" ht="24" customHeight="1" x14ac:dyDescent="0.25">
      <c r="A14" s="856"/>
      <c r="B14" s="861"/>
      <c r="C14" s="861"/>
      <c r="D14" s="947" t="s">
        <v>738</v>
      </c>
      <c r="E14" s="948" t="s">
        <v>519</v>
      </c>
      <c r="F14" s="944">
        <v>4</v>
      </c>
      <c r="G14" s="1169">
        <v>287</v>
      </c>
      <c r="H14" s="1172">
        <v>287</v>
      </c>
      <c r="I14" s="1051">
        <v>36066</v>
      </c>
      <c r="J14" s="856"/>
      <c r="K14" s="856"/>
      <c r="L14" s="864"/>
      <c r="M14" s="862"/>
    </row>
    <row r="15" spans="1:13" ht="24" customHeight="1" x14ac:dyDescent="0.25">
      <c r="A15" s="856"/>
      <c r="B15" s="861"/>
      <c r="C15" s="861"/>
      <c r="D15" s="947" t="s">
        <v>520</v>
      </c>
      <c r="E15" s="948" t="s">
        <v>521</v>
      </c>
      <c r="F15" s="944">
        <v>2.13</v>
      </c>
      <c r="G15" s="1170">
        <v>370000</v>
      </c>
      <c r="H15" s="1171">
        <v>370000</v>
      </c>
      <c r="I15" s="1051">
        <v>367373</v>
      </c>
      <c r="J15" s="856"/>
      <c r="K15" s="856"/>
      <c r="L15" s="864"/>
      <c r="M15" s="862"/>
    </row>
    <row r="16" spans="1:13" ht="24" customHeight="1" x14ac:dyDescent="0.25">
      <c r="A16" s="856"/>
      <c r="B16" s="861"/>
      <c r="C16" s="861"/>
      <c r="D16" s="947" t="s">
        <v>522</v>
      </c>
      <c r="E16" s="948" t="s">
        <v>523</v>
      </c>
      <c r="F16" s="944">
        <v>1.94</v>
      </c>
      <c r="G16" s="1170">
        <v>20000</v>
      </c>
      <c r="H16" s="1171">
        <v>20000</v>
      </c>
      <c r="I16" s="1051">
        <v>19943</v>
      </c>
      <c r="J16" s="856"/>
      <c r="K16" s="856"/>
      <c r="L16" s="864"/>
      <c r="M16" s="862"/>
    </row>
    <row r="17" spans="1:16" ht="24" customHeight="1" x14ac:dyDescent="0.25">
      <c r="A17" s="856"/>
      <c r="B17" s="861"/>
      <c r="C17" s="861"/>
      <c r="D17" s="947" t="s">
        <v>524</v>
      </c>
      <c r="E17" s="948" t="s">
        <v>525</v>
      </c>
      <c r="F17" s="944">
        <v>5.5</v>
      </c>
      <c r="G17" s="946">
        <v>300</v>
      </c>
      <c r="H17" s="1052">
        <v>300</v>
      </c>
      <c r="I17" s="1051">
        <v>32930</v>
      </c>
      <c r="J17" s="856"/>
      <c r="K17" s="856"/>
      <c r="L17" s="864"/>
      <c r="M17" s="862"/>
    </row>
    <row r="18" spans="1:16" ht="24" customHeight="1" x14ac:dyDescent="0.25">
      <c r="A18" s="856"/>
      <c r="B18" s="861"/>
      <c r="C18" s="861"/>
      <c r="D18" s="947" t="s">
        <v>526</v>
      </c>
      <c r="E18" s="948" t="s">
        <v>525</v>
      </c>
      <c r="F18" s="944">
        <v>4</v>
      </c>
      <c r="G18" s="1169">
        <v>1000</v>
      </c>
      <c r="H18" s="1172">
        <v>1000</v>
      </c>
      <c r="I18" s="1051">
        <v>125602</v>
      </c>
      <c r="J18" s="856"/>
      <c r="K18" s="856"/>
      <c r="L18" s="864"/>
      <c r="M18" s="862"/>
    </row>
    <row r="19" spans="1:16" ht="24" customHeight="1" x14ac:dyDescent="0.25">
      <c r="A19" s="856"/>
      <c r="B19" s="861"/>
      <c r="C19" s="861"/>
      <c r="D19" s="947" t="s">
        <v>527</v>
      </c>
      <c r="E19" s="948" t="s">
        <v>528</v>
      </c>
      <c r="F19" s="944">
        <v>2.0299999999999998</v>
      </c>
      <c r="G19" s="1170">
        <v>50000</v>
      </c>
      <c r="H19" s="1171">
        <v>50000</v>
      </c>
      <c r="I19" s="1051">
        <v>49833</v>
      </c>
      <c r="J19" s="856"/>
      <c r="K19" s="856"/>
      <c r="L19" s="864"/>
      <c r="M19" s="862"/>
    </row>
    <row r="20" spans="1:16" ht="24" customHeight="1" x14ac:dyDescent="0.25">
      <c r="A20" s="856"/>
      <c r="B20" s="861"/>
      <c r="C20" s="861"/>
      <c r="D20" s="947" t="s">
        <v>529</v>
      </c>
      <c r="E20" s="948" t="s">
        <v>530</v>
      </c>
      <c r="F20" s="944">
        <v>2.0299999999999998</v>
      </c>
      <c r="G20" s="1170">
        <v>400000</v>
      </c>
      <c r="H20" s="1171">
        <v>400000</v>
      </c>
      <c r="I20" s="1051">
        <v>396257</v>
      </c>
      <c r="J20" s="856"/>
      <c r="K20" s="856"/>
      <c r="L20" s="864"/>
      <c r="M20" s="862"/>
    </row>
    <row r="21" spans="1:16" ht="24" customHeight="1" x14ac:dyDescent="0.25">
      <c r="A21" s="856"/>
      <c r="B21" s="861"/>
      <c r="C21" s="861"/>
      <c r="D21" s="942" t="s">
        <v>531</v>
      </c>
      <c r="E21" s="948" t="s">
        <v>532</v>
      </c>
      <c r="F21" s="944">
        <v>1.569</v>
      </c>
      <c r="G21" s="1173" t="s">
        <v>5</v>
      </c>
      <c r="H21" s="1171">
        <v>40000</v>
      </c>
      <c r="I21" s="1051">
        <v>39840</v>
      </c>
      <c r="J21" s="856"/>
      <c r="K21" s="856"/>
      <c r="L21" s="865"/>
      <c r="M21" s="862"/>
    </row>
    <row r="22" spans="1:16" ht="24" customHeight="1" x14ac:dyDescent="0.25">
      <c r="A22" s="856"/>
      <c r="B22" s="861"/>
      <c r="C22" s="861"/>
      <c r="D22" s="942" t="s">
        <v>533</v>
      </c>
      <c r="E22" s="948" t="s">
        <v>534</v>
      </c>
      <c r="F22" s="944">
        <v>1.57</v>
      </c>
      <c r="G22" s="1173" t="s">
        <v>5</v>
      </c>
      <c r="H22" s="1171">
        <v>410000</v>
      </c>
      <c r="I22" s="1051">
        <v>405355</v>
      </c>
      <c r="J22" s="856"/>
      <c r="K22" s="856"/>
      <c r="L22" s="864"/>
      <c r="M22" s="862"/>
    </row>
    <row r="23" spans="1:16" s="868" customFormat="1" ht="24" customHeight="1" x14ac:dyDescent="0.25">
      <c r="A23" s="856"/>
      <c r="B23" s="861"/>
      <c r="C23" s="861"/>
      <c r="D23" s="942" t="s">
        <v>739</v>
      </c>
      <c r="E23" s="948" t="s">
        <v>535</v>
      </c>
      <c r="F23" s="944">
        <v>4.75</v>
      </c>
      <c r="G23" s="946">
        <v>1350</v>
      </c>
      <c r="H23" s="1052">
        <v>1350</v>
      </c>
      <c r="I23" s="1051">
        <v>148245</v>
      </c>
      <c r="J23" s="866"/>
      <c r="K23" s="866"/>
      <c r="L23" s="864"/>
      <c r="M23" s="867"/>
    </row>
    <row r="24" spans="1:16" s="868" customFormat="1" ht="24" customHeight="1" x14ac:dyDescent="0.25">
      <c r="A24" s="856"/>
      <c r="B24" s="861"/>
      <c r="C24" s="861"/>
      <c r="D24" s="942" t="s">
        <v>536</v>
      </c>
      <c r="E24" s="948" t="s">
        <v>537</v>
      </c>
      <c r="F24" s="944">
        <v>6.125</v>
      </c>
      <c r="G24" s="946">
        <v>450</v>
      </c>
      <c r="H24" s="1052">
        <v>450</v>
      </c>
      <c r="I24" s="1051">
        <v>49366</v>
      </c>
      <c r="J24" s="866"/>
      <c r="K24" s="866"/>
      <c r="L24" s="864"/>
      <c r="M24" s="867"/>
    </row>
    <row r="25" spans="1:16" s="856" customFormat="1" ht="24" customHeight="1" x14ac:dyDescent="0.25">
      <c r="B25" s="861"/>
      <c r="C25" s="861"/>
      <c r="D25" s="942" t="s">
        <v>740</v>
      </c>
      <c r="E25" s="943" t="s">
        <v>537</v>
      </c>
      <c r="F25" s="944">
        <v>4.5</v>
      </c>
      <c r="G25" s="1169">
        <v>450</v>
      </c>
      <c r="H25" s="1172">
        <v>450</v>
      </c>
      <c r="I25" s="1051">
        <v>56482</v>
      </c>
      <c r="J25" s="869"/>
      <c r="L25" s="864"/>
      <c r="M25" s="870"/>
    </row>
    <row r="26" spans="1:16" s="856" customFormat="1" ht="24" customHeight="1" x14ac:dyDescent="0.25">
      <c r="B26" s="861"/>
      <c r="C26" s="861"/>
      <c r="D26" s="942" t="s">
        <v>741</v>
      </c>
      <c r="E26" s="948" t="s">
        <v>538</v>
      </c>
      <c r="F26" s="944">
        <v>6</v>
      </c>
      <c r="G26" s="946">
        <v>712</v>
      </c>
      <c r="H26" s="1052">
        <v>712</v>
      </c>
      <c r="I26" s="1051">
        <v>78124</v>
      </c>
      <c r="L26" s="864"/>
      <c r="M26" s="870"/>
    </row>
    <row r="27" spans="1:16" s="856" customFormat="1" ht="24" customHeight="1" x14ac:dyDescent="0.25">
      <c r="B27" s="861"/>
      <c r="C27" s="861"/>
      <c r="D27" s="947" t="s">
        <v>742</v>
      </c>
      <c r="E27" s="948" t="s">
        <v>538</v>
      </c>
      <c r="F27" s="944">
        <v>4.75</v>
      </c>
      <c r="G27" s="1169">
        <v>689</v>
      </c>
      <c r="H27" s="1172">
        <v>689</v>
      </c>
      <c r="I27" s="1051">
        <v>86570</v>
      </c>
      <c r="L27" s="864"/>
      <c r="M27" s="870"/>
    </row>
    <row r="28" spans="1:16" s="856" customFormat="1" ht="24" customHeight="1" x14ac:dyDescent="0.25">
      <c r="B28" s="861"/>
      <c r="C28" s="861"/>
      <c r="D28" s="947" t="s">
        <v>743</v>
      </c>
      <c r="E28" s="943" t="s">
        <v>539</v>
      </c>
      <c r="F28" s="944">
        <v>3.125</v>
      </c>
      <c r="G28" s="1169">
        <v>1500</v>
      </c>
      <c r="H28" s="1172">
        <v>1500</v>
      </c>
      <c r="I28" s="1051">
        <v>188417</v>
      </c>
      <c r="J28" s="869"/>
      <c r="L28" s="864"/>
      <c r="M28" s="870"/>
    </row>
    <row r="29" spans="1:16" s="856" customFormat="1" ht="24" customHeight="1" x14ac:dyDescent="0.25">
      <c r="B29" s="861"/>
      <c r="C29" s="861"/>
      <c r="D29" s="942" t="s">
        <v>540</v>
      </c>
      <c r="E29" s="948" t="s">
        <v>541</v>
      </c>
      <c r="F29" s="944">
        <v>2.48</v>
      </c>
      <c r="G29" s="1170">
        <v>30000</v>
      </c>
      <c r="H29" s="1171">
        <v>30000</v>
      </c>
      <c r="I29" s="1051">
        <v>29889</v>
      </c>
      <c r="L29" s="864"/>
      <c r="M29" s="870"/>
    </row>
    <row r="30" spans="1:16" s="856" customFormat="1" ht="24" customHeight="1" x14ac:dyDescent="0.25">
      <c r="B30" s="861"/>
      <c r="C30" s="861"/>
      <c r="D30" s="949" t="s">
        <v>744</v>
      </c>
      <c r="E30" s="948" t="s">
        <v>542</v>
      </c>
      <c r="F30" s="944">
        <v>5.25</v>
      </c>
      <c r="G30" s="1169">
        <v>211</v>
      </c>
      <c r="H30" s="1172">
        <v>211</v>
      </c>
      <c r="I30" s="1051">
        <v>26415</v>
      </c>
      <c r="L30" s="864"/>
      <c r="M30" s="870"/>
      <c r="P30" s="1120"/>
    </row>
    <row r="31" spans="1:16" s="856" customFormat="1" ht="24" customHeight="1" x14ac:dyDescent="0.25">
      <c r="B31" s="861"/>
      <c r="C31" s="861"/>
      <c r="D31" s="942" t="s">
        <v>745</v>
      </c>
      <c r="E31" s="943" t="s">
        <v>543</v>
      </c>
      <c r="F31" s="944">
        <v>5.125</v>
      </c>
      <c r="G31" s="946">
        <v>2000</v>
      </c>
      <c r="H31" s="1052">
        <v>2000</v>
      </c>
      <c r="I31" s="1051">
        <v>219483</v>
      </c>
      <c r="J31" s="869"/>
      <c r="K31" s="870"/>
      <c r="L31" s="864"/>
      <c r="M31" s="870"/>
    </row>
    <row r="32" spans="1:16" ht="24" customHeight="1" x14ac:dyDescent="0.25">
      <c r="B32" s="871"/>
      <c r="C32" s="871"/>
      <c r="D32" s="942" t="s">
        <v>746</v>
      </c>
      <c r="E32" s="943" t="s">
        <v>544</v>
      </c>
      <c r="F32" s="944">
        <v>6.25</v>
      </c>
      <c r="G32" s="946">
        <v>500</v>
      </c>
      <c r="H32" s="1052">
        <v>500</v>
      </c>
      <c r="I32" s="1051">
        <v>54862</v>
      </c>
      <c r="J32" s="872"/>
      <c r="K32" s="862"/>
      <c r="L32" s="864"/>
      <c r="M32" s="862"/>
    </row>
    <row r="33" spans="1:13" ht="24" customHeight="1" x14ac:dyDescent="0.25">
      <c r="B33" s="871"/>
      <c r="C33" s="871"/>
      <c r="D33" s="942" t="s">
        <v>747</v>
      </c>
      <c r="E33" s="943" t="s">
        <v>544</v>
      </c>
      <c r="F33" s="944">
        <v>5</v>
      </c>
      <c r="G33" s="1169">
        <v>1174</v>
      </c>
      <c r="H33" s="1172">
        <v>1174</v>
      </c>
      <c r="I33" s="1051">
        <v>147364</v>
      </c>
      <c r="J33" s="872"/>
      <c r="K33" s="862"/>
      <c r="L33" s="864"/>
      <c r="M33" s="862"/>
    </row>
    <row r="34" spans="1:13" s="856" customFormat="1" ht="24" customHeight="1" x14ac:dyDescent="0.25">
      <c r="B34" s="861"/>
      <c r="C34" s="861"/>
      <c r="D34" s="949" t="s">
        <v>748</v>
      </c>
      <c r="E34" s="943" t="s">
        <v>545</v>
      </c>
      <c r="F34" s="944">
        <v>4</v>
      </c>
      <c r="G34" s="1169" t="s">
        <v>469</v>
      </c>
      <c r="H34" s="1172" t="s">
        <v>469</v>
      </c>
      <c r="I34" s="1051">
        <v>94111</v>
      </c>
      <c r="L34" s="864"/>
      <c r="M34" s="870"/>
    </row>
    <row r="35" spans="1:13" s="856" customFormat="1" ht="24" customHeight="1" x14ac:dyDescent="0.25">
      <c r="B35" s="861"/>
      <c r="C35" s="861"/>
      <c r="D35" s="942" t="s">
        <v>546</v>
      </c>
      <c r="E35" s="943" t="s">
        <v>547</v>
      </c>
      <c r="F35" s="944">
        <v>2.5</v>
      </c>
      <c r="G35" s="1170">
        <v>400000</v>
      </c>
      <c r="H35" s="1171">
        <v>400000</v>
      </c>
      <c r="I35" s="1051">
        <v>396804</v>
      </c>
      <c r="L35" s="864"/>
      <c r="M35" s="870"/>
    </row>
    <row r="36" spans="1:13" s="856" customFormat="1" ht="24" customHeight="1" x14ac:dyDescent="0.25">
      <c r="B36" s="861"/>
      <c r="C36" s="861"/>
      <c r="D36" s="947" t="s">
        <v>548</v>
      </c>
      <c r="E36" s="943" t="s">
        <v>549</v>
      </c>
      <c r="F36" s="944">
        <v>2.5</v>
      </c>
      <c r="G36" s="1170">
        <v>450000</v>
      </c>
      <c r="H36" s="1171">
        <v>450000</v>
      </c>
      <c r="I36" s="1051">
        <v>446200</v>
      </c>
      <c r="L36" s="864"/>
      <c r="M36" s="870"/>
    </row>
    <row r="37" spans="1:13" s="856" customFormat="1" ht="36" customHeight="1" x14ac:dyDescent="0.25">
      <c r="B37" s="861"/>
      <c r="C37" s="861"/>
      <c r="D37" s="942" t="s">
        <v>550</v>
      </c>
      <c r="E37" s="943" t="s">
        <v>551</v>
      </c>
      <c r="F37" s="950">
        <v>3</v>
      </c>
      <c r="G37" s="1170">
        <v>55600</v>
      </c>
      <c r="H37" s="1171">
        <v>55600</v>
      </c>
      <c r="I37" s="1053">
        <v>55117</v>
      </c>
      <c r="L37" s="864"/>
      <c r="M37" s="870"/>
    </row>
    <row r="38" spans="1:13" s="856" customFormat="1" ht="33.75" customHeight="1" x14ac:dyDescent="0.25">
      <c r="B38" s="861"/>
      <c r="C38" s="861"/>
      <c r="D38" s="942" t="s">
        <v>552</v>
      </c>
      <c r="E38" s="943" t="s">
        <v>553</v>
      </c>
      <c r="F38" s="944">
        <v>3</v>
      </c>
      <c r="G38" s="1170">
        <v>400000</v>
      </c>
      <c r="H38" s="1171">
        <v>400000</v>
      </c>
      <c r="I38" s="1051">
        <v>393017</v>
      </c>
      <c r="L38" s="864"/>
      <c r="M38" s="870"/>
    </row>
    <row r="39" spans="1:13" s="856" customFormat="1" ht="37.5" customHeight="1" x14ac:dyDescent="0.25">
      <c r="B39" s="873"/>
      <c r="C39" s="873"/>
      <c r="D39" s="951" t="s">
        <v>554</v>
      </c>
      <c r="E39" s="943" t="s">
        <v>555</v>
      </c>
      <c r="F39" s="944">
        <v>3.5</v>
      </c>
      <c r="G39" s="1174">
        <v>15400</v>
      </c>
      <c r="H39" s="1175">
        <v>15400</v>
      </c>
      <c r="I39" s="1051">
        <v>15261</v>
      </c>
      <c r="L39" s="864"/>
      <c r="M39" s="870"/>
    </row>
    <row r="40" spans="1:13" s="856" customFormat="1" ht="24" customHeight="1" x14ac:dyDescent="0.25">
      <c r="B40" s="874"/>
      <c r="C40" s="874"/>
      <c r="D40" s="952" t="s">
        <v>556</v>
      </c>
      <c r="E40" s="953"/>
      <c r="F40" s="954"/>
      <c r="G40" s="792"/>
      <c r="H40" s="877"/>
      <c r="I40" s="1054">
        <v>4989646</v>
      </c>
      <c r="J40" s="869"/>
      <c r="L40" s="870"/>
      <c r="M40" s="870"/>
    </row>
    <row r="41" spans="1:13" s="856" customFormat="1" ht="16.2" customHeight="1" x14ac:dyDescent="0.25">
      <c r="B41" s="874"/>
      <c r="C41" s="874"/>
      <c r="D41" s="875"/>
      <c r="E41" s="876"/>
      <c r="F41" s="791"/>
      <c r="G41" s="877"/>
      <c r="H41" s="877"/>
      <c r="I41" s="794"/>
      <c r="J41" s="869"/>
      <c r="L41" s="870"/>
      <c r="M41" s="870"/>
    </row>
    <row r="42" spans="1:13" s="856" customFormat="1" ht="24" customHeight="1" x14ac:dyDescent="0.25">
      <c r="B42" s="874"/>
      <c r="C42" s="878" t="s">
        <v>573</v>
      </c>
      <c r="D42" s="878"/>
      <c r="E42" s="790"/>
      <c r="F42" s="791"/>
      <c r="G42" s="877"/>
      <c r="H42" s="877"/>
      <c r="I42" s="794"/>
      <c r="J42" s="869"/>
      <c r="K42" s="794"/>
      <c r="L42" s="879"/>
      <c r="M42" s="870"/>
    </row>
    <row r="43" spans="1:13" s="856" customFormat="1" ht="24" customHeight="1" x14ac:dyDescent="0.25">
      <c r="B43" s="874"/>
      <c r="C43" s="878"/>
      <c r="D43" s="955" t="s">
        <v>574</v>
      </c>
      <c r="E43" s="956" t="s">
        <v>575</v>
      </c>
      <c r="F43" s="944">
        <v>6</v>
      </c>
      <c r="G43" s="946">
        <v>2750</v>
      </c>
      <c r="H43" s="1052">
        <v>2750</v>
      </c>
      <c r="I43" s="1050">
        <v>303677</v>
      </c>
      <c r="J43" s="869"/>
      <c r="K43" s="794"/>
      <c r="L43" s="879"/>
      <c r="M43" s="870"/>
    </row>
    <row r="44" spans="1:13" s="856" customFormat="1" ht="24" customHeight="1" x14ac:dyDescent="0.25">
      <c r="B44" s="874"/>
      <c r="C44" s="880"/>
      <c r="D44" s="957" t="s">
        <v>576</v>
      </c>
      <c r="E44" s="958" t="s">
        <v>575</v>
      </c>
      <c r="F44" s="959">
        <v>6.875</v>
      </c>
      <c r="G44" s="960">
        <v>1750</v>
      </c>
      <c r="H44" s="1113">
        <v>1750</v>
      </c>
      <c r="I44" s="1114">
        <v>193199</v>
      </c>
      <c r="J44" s="869"/>
      <c r="K44" s="794"/>
      <c r="L44" s="879"/>
      <c r="M44" s="870"/>
    </row>
    <row r="45" spans="1:13" s="856" customFormat="1" ht="24.45" customHeight="1" x14ac:dyDescent="0.25">
      <c r="B45" s="874"/>
      <c r="C45" s="874"/>
      <c r="D45" s="878"/>
      <c r="E45" s="876"/>
      <c r="F45" s="791"/>
      <c r="G45" s="792"/>
      <c r="H45" s="792"/>
      <c r="I45" s="881"/>
      <c r="J45" s="869"/>
      <c r="L45" s="870"/>
      <c r="M45" s="870"/>
    </row>
    <row r="46" spans="1:13" ht="19.95" customHeight="1" x14ac:dyDescent="0.25">
      <c r="A46" s="856"/>
      <c r="B46" s="874"/>
      <c r="C46" s="874"/>
      <c r="D46" s="875"/>
      <c r="E46" s="876"/>
      <c r="F46" s="791"/>
      <c r="G46" s="792"/>
      <c r="H46" s="792"/>
      <c r="I46" s="882"/>
      <c r="J46" s="869"/>
      <c r="K46" s="856"/>
    </row>
    <row r="47" spans="1:13" s="868" customFormat="1" ht="24" customHeight="1" x14ac:dyDescent="0.25">
      <c r="A47" s="856"/>
      <c r="B47" s="1107" t="s">
        <v>577</v>
      </c>
      <c r="C47" s="1115"/>
      <c r="D47" s="1116"/>
      <c r="E47" s="1117"/>
      <c r="F47" s="1118"/>
      <c r="G47" s="1119"/>
      <c r="H47" s="1119"/>
      <c r="I47" s="1119"/>
      <c r="J47" s="866"/>
      <c r="K47" s="866"/>
    </row>
    <row r="48" spans="1:13" ht="23.7" customHeight="1" x14ac:dyDescent="0.25">
      <c r="A48" s="856"/>
      <c r="B48" s="883"/>
      <c r="C48" s="883"/>
      <c r="D48" s="942" t="s">
        <v>578</v>
      </c>
      <c r="E48" s="961" t="s">
        <v>579</v>
      </c>
      <c r="F48" s="962">
        <v>0.04</v>
      </c>
      <c r="G48" s="963">
        <v>5000</v>
      </c>
      <c r="H48" s="963">
        <v>5000</v>
      </c>
      <c r="I48" s="941">
        <v>5000</v>
      </c>
      <c r="J48" s="856"/>
      <c r="K48" s="856"/>
    </row>
    <row r="49" spans="1:11" ht="23.7" customHeight="1" x14ac:dyDescent="0.25">
      <c r="A49" s="856"/>
      <c r="B49" s="883"/>
      <c r="C49" s="883"/>
      <c r="D49" s="942" t="s">
        <v>749</v>
      </c>
      <c r="E49" s="961" t="s">
        <v>580</v>
      </c>
      <c r="F49" s="962">
        <v>7.0000000000000007E-2</v>
      </c>
      <c r="G49" s="945">
        <v>10000</v>
      </c>
      <c r="H49" s="945">
        <v>10000</v>
      </c>
      <c r="I49" s="1055">
        <v>10000</v>
      </c>
      <c r="J49" s="856"/>
      <c r="K49" s="856"/>
    </row>
    <row r="50" spans="1:11" ht="23.7" customHeight="1" x14ac:dyDescent="0.25">
      <c r="A50" s="856"/>
      <c r="B50" s="883"/>
      <c r="C50" s="883"/>
      <c r="D50" s="942" t="s">
        <v>581</v>
      </c>
      <c r="E50" s="961" t="s">
        <v>750</v>
      </c>
      <c r="F50" s="944">
        <v>0.17</v>
      </c>
      <c r="G50" s="882">
        <v>15000</v>
      </c>
      <c r="H50" s="882">
        <v>15000</v>
      </c>
      <c r="I50" s="1056">
        <v>15000</v>
      </c>
      <c r="J50" s="856"/>
      <c r="K50" s="856"/>
    </row>
    <row r="51" spans="1:11" ht="23.7" customHeight="1" x14ac:dyDescent="0.25">
      <c r="A51" s="856"/>
      <c r="B51" s="883"/>
      <c r="C51" s="883"/>
      <c r="D51" s="942" t="s">
        <v>582</v>
      </c>
      <c r="E51" s="961" t="s">
        <v>751</v>
      </c>
      <c r="F51" s="962">
        <v>0.2</v>
      </c>
      <c r="G51" s="945">
        <v>25000</v>
      </c>
      <c r="H51" s="945">
        <v>25000</v>
      </c>
      <c r="I51" s="1055">
        <v>25000</v>
      </c>
      <c r="J51" s="856"/>
      <c r="K51" s="856"/>
    </row>
    <row r="52" spans="1:11" ht="23.7" customHeight="1" x14ac:dyDescent="0.25">
      <c r="A52" s="856"/>
      <c r="B52" s="883"/>
      <c r="C52" s="883"/>
      <c r="D52" s="942" t="s">
        <v>583</v>
      </c>
      <c r="E52" s="961" t="s">
        <v>584</v>
      </c>
      <c r="F52" s="962">
        <v>0.2</v>
      </c>
      <c r="G52" s="945" t="s">
        <v>589</v>
      </c>
      <c r="H52" s="945">
        <v>15000</v>
      </c>
      <c r="I52" s="1055">
        <v>15000</v>
      </c>
      <c r="J52" s="856"/>
      <c r="K52" s="856"/>
    </row>
    <row r="53" spans="1:11" ht="23.7" customHeight="1" x14ac:dyDescent="0.25">
      <c r="A53" s="856"/>
      <c r="B53" s="883"/>
      <c r="C53" s="883"/>
      <c r="D53" s="942" t="s">
        <v>557</v>
      </c>
      <c r="E53" s="961" t="s">
        <v>558</v>
      </c>
      <c r="F53" s="962">
        <v>0.37</v>
      </c>
      <c r="G53" s="945">
        <v>15000</v>
      </c>
      <c r="H53" s="945">
        <v>15000</v>
      </c>
      <c r="I53" s="1055">
        <v>15000</v>
      </c>
      <c r="J53" s="856"/>
      <c r="K53" s="856"/>
    </row>
    <row r="54" spans="1:11" ht="23.7" customHeight="1" x14ac:dyDescent="0.25">
      <c r="A54" s="856"/>
      <c r="B54" s="883"/>
      <c r="C54" s="883"/>
      <c r="D54" s="942" t="s">
        <v>585</v>
      </c>
      <c r="E54" s="961" t="s">
        <v>559</v>
      </c>
      <c r="F54" s="962">
        <v>0.35</v>
      </c>
      <c r="G54" s="945">
        <v>25000</v>
      </c>
      <c r="H54" s="945">
        <v>25000</v>
      </c>
      <c r="I54" s="1055">
        <v>25000</v>
      </c>
      <c r="J54" s="856"/>
      <c r="K54" s="856"/>
    </row>
    <row r="55" spans="1:11" ht="23.7" customHeight="1" x14ac:dyDescent="0.25">
      <c r="A55" s="856"/>
      <c r="B55" s="883"/>
      <c r="C55" s="883"/>
      <c r="D55" s="947" t="s">
        <v>586</v>
      </c>
      <c r="E55" s="961" t="s">
        <v>587</v>
      </c>
      <c r="F55" s="950">
        <v>0.4</v>
      </c>
      <c r="G55" s="964">
        <v>10000</v>
      </c>
      <c r="H55" s="964">
        <v>10000</v>
      </c>
      <c r="I55" s="1057">
        <v>10000</v>
      </c>
      <c r="J55" s="856"/>
      <c r="K55" s="856"/>
    </row>
    <row r="56" spans="1:11" ht="23.7" customHeight="1" x14ac:dyDescent="0.25">
      <c r="A56" s="856"/>
      <c r="B56" s="883"/>
      <c r="C56" s="884"/>
      <c r="D56" s="951" t="s">
        <v>752</v>
      </c>
      <c r="E56" s="961" t="s">
        <v>588</v>
      </c>
      <c r="F56" s="959">
        <v>0.5</v>
      </c>
      <c r="G56" s="965" t="s">
        <v>589</v>
      </c>
      <c r="H56" s="965">
        <v>10000</v>
      </c>
      <c r="I56" s="1058">
        <v>10000</v>
      </c>
      <c r="J56" s="856"/>
      <c r="K56" s="856"/>
    </row>
    <row r="57" spans="1:11" ht="24" customHeight="1" x14ac:dyDescent="0.25">
      <c r="A57" s="856"/>
      <c r="B57" s="874"/>
      <c r="C57" s="874"/>
      <c r="D57" s="952" t="s">
        <v>590</v>
      </c>
      <c r="E57" s="953"/>
      <c r="F57" s="950"/>
      <c r="G57" s="882"/>
      <c r="H57" s="882"/>
      <c r="I57" s="1059">
        <v>130000</v>
      </c>
      <c r="J57" s="869"/>
      <c r="K57" s="856"/>
    </row>
    <row r="58" spans="1:11" ht="6" customHeight="1" thickBot="1" x14ac:dyDescent="0.3">
      <c r="A58" s="856"/>
      <c r="B58" s="966"/>
      <c r="C58" s="966"/>
      <c r="D58" s="967"/>
      <c r="E58" s="968"/>
      <c r="F58" s="969"/>
      <c r="G58" s="967"/>
      <c r="H58" s="970"/>
      <c r="I58" s="971"/>
    </row>
    <row r="59" spans="1:11" ht="6" customHeight="1" thickTop="1" x14ac:dyDescent="0.25">
      <c r="A59" s="856"/>
    </row>
    <row r="60" spans="1:11" s="888" customFormat="1" ht="72.599999999999994" customHeight="1" x14ac:dyDescent="0.45">
      <c r="A60" s="886"/>
      <c r="B60" s="1511" t="s">
        <v>753</v>
      </c>
      <c r="C60" s="1511"/>
      <c r="D60" s="1511"/>
      <c r="E60" s="1511"/>
      <c r="F60" s="1511"/>
      <c r="G60" s="1511"/>
      <c r="H60" s="1511"/>
      <c r="I60" s="1511"/>
      <c r="J60" s="887"/>
    </row>
    <row r="61" spans="1:11" s="536" customFormat="1" ht="16.95" customHeight="1" x14ac:dyDescent="0.45">
      <c r="B61" s="218" t="s">
        <v>754</v>
      </c>
      <c r="C61" s="218"/>
      <c r="D61" s="218"/>
      <c r="E61" s="1082"/>
      <c r="F61" s="218"/>
      <c r="G61" s="218"/>
      <c r="H61" s="218"/>
      <c r="I61" s="218"/>
    </row>
    <row r="62" spans="1:11" s="888" customFormat="1" ht="15" customHeight="1" x14ac:dyDescent="0.45">
      <c r="B62" s="854" t="s">
        <v>591</v>
      </c>
      <c r="D62" s="851"/>
      <c r="E62" s="972"/>
      <c r="F62" s="973"/>
      <c r="G62" s="887"/>
      <c r="H62" s="887"/>
      <c r="I62" s="887"/>
      <c r="J62" s="887"/>
    </row>
    <row r="63" spans="1:11" s="888" customFormat="1" ht="15" customHeight="1" x14ac:dyDescent="0.45">
      <c r="B63" s="854" t="s">
        <v>592</v>
      </c>
      <c r="D63" s="851"/>
      <c r="E63" s="972"/>
      <c r="F63" s="973"/>
      <c r="G63" s="887"/>
      <c r="H63" s="887"/>
      <c r="I63" s="887"/>
      <c r="J63" s="887"/>
    </row>
    <row r="64" spans="1:11" s="888" customFormat="1" ht="15" customHeight="1" x14ac:dyDescent="0.45">
      <c r="B64" s="854" t="s">
        <v>593</v>
      </c>
      <c r="D64" s="851"/>
      <c r="E64" s="972"/>
      <c r="F64" s="973"/>
      <c r="G64" s="887"/>
      <c r="H64" s="887"/>
      <c r="I64" s="887"/>
      <c r="J64" s="887"/>
    </row>
    <row r="65" spans="1:10" s="888" customFormat="1" ht="15" customHeight="1" x14ac:dyDescent="0.45">
      <c r="B65" s="854" t="s">
        <v>594</v>
      </c>
      <c r="D65" s="851"/>
      <c r="E65" s="972"/>
      <c r="F65" s="973"/>
      <c r="G65" s="887"/>
      <c r="H65" s="887"/>
      <c r="I65" s="887"/>
      <c r="J65" s="887"/>
    </row>
    <row r="66" spans="1:10" s="854" customFormat="1" ht="66" customHeight="1" x14ac:dyDescent="0.45">
      <c r="A66" s="885"/>
      <c r="B66" s="1512" t="s">
        <v>755</v>
      </c>
      <c r="C66" s="1513"/>
      <c r="D66" s="1513"/>
      <c r="E66" s="1513"/>
      <c r="F66" s="1513"/>
      <c r="G66" s="1513"/>
      <c r="H66" s="1513"/>
      <c r="I66" s="1513"/>
    </row>
    <row r="67" spans="1:10" ht="5.4" customHeight="1" x14ac:dyDescent="0.25"/>
  </sheetData>
  <mergeCells count="2">
    <mergeCell ref="B60:I60"/>
    <mergeCell ref="B66:I66"/>
  </mergeCells>
  <phoneticPr fontId="1"/>
  <printOptions horizontalCentered="1"/>
  <pageMargins left="0" right="0" top="0.39370078740157483" bottom="0.19685039370078741" header="0.31496062992125984" footer="0.19685039370078741"/>
  <pageSetup paperSize="9" scale="48" fitToHeight="2" orientation="landscape" r:id="rId1"/>
  <headerFooter>
    <oddFooter>&amp;C&amp;"Arial,標準"- &amp;P -</oddFooter>
  </headerFooter>
  <rowBreaks count="1" manualBreakCount="1">
    <brk id="4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view="pageBreakPreview" zoomScale="60" zoomScaleNormal="50" zoomScalePageLayoutView="119" workbookViewId="0">
      <selection sqref="A1:E1"/>
    </sheetView>
  </sheetViews>
  <sheetFormatPr defaultColWidth="8.69921875" defaultRowHeight="13.8" x14ac:dyDescent="0.45"/>
  <cols>
    <col min="1" max="1" width="2.5" style="479" customWidth="1"/>
    <col min="2" max="3" width="3.69921875" style="479" customWidth="1"/>
    <col min="4" max="4" width="3.19921875" style="479" customWidth="1"/>
    <col min="5" max="5" width="67.5" style="479" customWidth="1"/>
    <col min="6" max="17" width="15.69921875" style="479" customWidth="1"/>
    <col min="18" max="18" width="2.5" style="479" customWidth="1"/>
    <col min="19" max="16384" width="8.69921875" style="479"/>
  </cols>
  <sheetData>
    <row r="1" spans="1:18" ht="45" customHeight="1" thickBot="1" x14ac:dyDescent="0.35">
      <c r="A1" s="1314" t="s">
        <v>151</v>
      </c>
      <c r="B1" s="1314"/>
      <c r="C1" s="1314"/>
      <c r="D1" s="1314"/>
      <c r="E1" s="1314"/>
      <c r="F1" s="477"/>
      <c r="G1" s="477"/>
      <c r="H1" s="477"/>
      <c r="I1" s="477"/>
      <c r="J1" s="477"/>
      <c r="K1" s="477"/>
      <c r="L1" s="477"/>
      <c r="M1" s="477"/>
      <c r="N1" s="477"/>
      <c r="O1" s="477"/>
      <c r="P1" s="477"/>
      <c r="Q1" s="251" t="s">
        <v>270</v>
      </c>
    </row>
    <row r="2" spans="1:18" ht="22.95" customHeight="1" thickBot="1" x14ac:dyDescent="0.5">
      <c r="A2" s="480"/>
      <c r="B2" s="162"/>
      <c r="C2" s="38"/>
      <c r="D2" s="38"/>
      <c r="E2" s="252"/>
      <c r="F2" s="1315" t="s">
        <v>637</v>
      </c>
      <c r="G2" s="1265"/>
      <c r="H2" s="1265"/>
      <c r="I2" s="1264"/>
      <c r="J2" s="1265"/>
      <c r="K2" s="1266"/>
      <c r="L2" s="1316" t="s">
        <v>419</v>
      </c>
      <c r="M2" s="1265"/>
      <c r="N2" s="1265"/>
      <c r="O2" s="1265"/>
      <c r="P2" s="1264"/>
      <c r="Q2" s="1270"/>
      <c r="R2" s="477"/>
    </row>
    <row r="3" spans="1:18" ht="22.95" customHeight="1" thickBot="1" x14ac:dyDescent="0.5">
      <c r="A3" s="480"/>
      <c r="B3" s="481"/>
      <c r="C3" s="37"/>
      <c r="D3" s="37"/>
      <c r="E3" s="347" t="s">
        <v>194</v>
      </c>
      <c r="F3" s="351" t="s">
        <v>638</v>
      </c>
      <c r="G3" s="483" t="s">
        <v>293</v>
      </c>
      <c r="H3" s="484" t="s">
        <v>294</v>
      </c>
      <c r="I3" s="484" t="s">
        <v>449</v>
      </c>
      <c r="J3" s="150" t="s">
        <v>639</v>
      </c>
      <c r="K3" s="348" t="s">
        <v>60</v>
      </c>
      <c r="L3" s="483" t="s">
        <v>292</v>
      </c>
      <c r="M3" s="642" t="s">
        <v>293</v>
      </c>
      <c r="N3" s="641" t="s">
        <v>294</v>
      </c>
      <c r="O3" s="974" t="s">
        <v>640</v>
      </c>
      <c r="P3" s="629" t="s">
        <v>295</v>
      </c>
      <c r="Q3" s="488" t="s">
        <v>60</v>
      </c>
      <c r="R3" s="477"/>
    </row>
    <row r="4" spans="1:18" ht="24" customHeight="1" x14ac:dyDescent="0.45">
      <c r="A4" s="480"/>
      <c r="B4" s="481"/>
      <c r="C4" s="1317" t="s">
        <v>195</v>
      </c>
      <c r="D4" s="1318"/>
      <c r="E4" s="1319"/>
      <c r="F4" s="92">
        <v>2186059</v>
      </c>
      <c r="G4" s="489">
        <v>2225076</v>
      </c>
      <c r="H4" s="490">
        <v>2400139</v>
      </c>
      <c r="I4" s="490">
        <v>6811274</v>
      </c>
      <c r="J4" s="630">
        <v>2347491</v>
      </c>
      <c r="K4" s="173">
        <v>9158765</v>
      </c>
      <c r="L4" s="489">
        <v>2272783</v>
      </c>
      <c r="M4" s="643">
        <v>2381070</v>
      </c>
      <c r="N4" s="986">
        <v>2514599</v>
      </c>
      <c r="O4" s="1183">
        <v>7168452</v>
      </c>
      <c r="P4" s="630"/>
      <c r="Q4" s="174"/>
      <c r="R4" s="477"/>
    </row>
    <row r="5" spans="1:18" ht="24" customHeight="1" x14ac:dyDescent="0.45">
      <c r="A5" s="480"/>
      <c r="B5" s="481"/>
      <c r="C5" s="1320" t="s">
        <v>226</v>
      </c>
      <c r="D5" s="1298"/>
      <c r="E5" s="1296"/>
      <c r="F5" s="77">
        <v>700110</v>
      </c>
      <c r="G5" s="497">
        <v>690372</v>
      </c>
      <c r="H5" s="498">
        <v>665815</v>
      </c>
      <c r="I5" s="498">
        <v>2056297</v>
      </c>
      <c r="J5" s="631">
        <v>548820</v>
      </c>
      <c r="K5" s="349">
        <v>2605117</v>
      </c>
      <c r="L5" s="353">
        <v>721752</v>
      </c>
      <c r="M5" s="644">
        <v>861595</v>
      </c>
      <c r="N5" s="1188">
        <v>705644</v>
      </c>
      <c r="O5" s="1184">
        <v>2288991</v>
      </c>
      <c r="P5" s="631"/>
      <c r="Q5" s="44"/>
      <c r="R5" s="477"/>
    </row>
    <row r="6" spans="1:18" ht="24" customHeight="1" x14ac:dyDescent="0.45">
      <c r="A6" s="480"/>
      <c r="B6" s="481"/>
      <c r="C6" s="265"/>
      <c r="D6" s="1298" t="s">
        <v>227</v>
      </c>
      <c r="E6" s="1296"/>
      <c r="F6" s="170">
        <v>0.32</v>
      </c>
      <c r="G6" s="657">
        <v>0.31</v>
      </c>
      <c r="H6" s="436">
        <v>0.27700000000000002</v>
      </c>
      <c r="I6" s="436">
        <v>0.30199999999999999</v>
      </c>
      <c r="J6" s="654">
        <v>0.23400000000000001</v>
      </c>
      <c r="K6" s="69">
        <v>0.28399999999999997</v>
      </c>
      <c r="L6" s="507">
        <v>0.318</v>
      </c>
      <c r="M6" s="645">
        <v>0.36199999999999999</v>
      </c>
      <c r="N6" s="987">
        <v>0.28100000000000003</v>
      </c>
      <c r="O6" s="1185">
        <v>0.31900000000000001</v>
      </c>
      <c r="P6" s="632"/>
      <c r="Q6" s="45"/>
      <c r="R6" s="477"/>
    </row>
    <row r="7" spans="1:18" ht="30" customHeight="1" x14ac:dyDescent="0.45">
      <c r="A7" s="480"/>
      <c r="B7" s="481"/>
      <c r="C7" s="1292" t="s">
        <v>223</v>
      </c>
      <c r="D7" s="1293"/>
      <c r="E7" s="1294"/>
      <c r="F7" s="77">
        <v>374044</v>
      </c>
      <c r="G7" s="497">
        <v>314557</v>
      </c>
      <c r="H7" s="498">
        <v>223801</v>
      </c>
      <c r="I7" s="498">
        <v>912402</v>
      </c>
      <c r="J7" s="631">
        <v>88418</v>
      </c>
      <c r="K7" s="68">
        <v>1000820</v>
      </c>
      <c r="L7" s="497">
        <v>475049</v>
      </c>
      <c r="M7" s="644">
        <v>313233</v>
      </c>
      <c r="N7" s="1188">
        <v>261933</v>
      </c>
      <c r="O7" s="1184">
        <v>1050215</v>
      </c>
      <c r="P7" s="631"/>
      <c r="Q7" s="44"/>
      <c r="R7" s="477"/>
    </row>
    <row r="8" spans="1:18" ht="30" customHeight="1" x14ac:dyDescent="0.45">
      <c r="A8" s="480"/>
      <c r="B8" s="481"/>
      <c r="C8" s="253"/>
      <c r="D8" s="1295" t="s">
        <v>224</v>
      </c>
      <c r="E8" s="1296"/>
      <c r="F8" s="534">
        <v>0.17100000000000001</v>
      </c>
      <c r="G8" s="507">
        <v>0.14099999999999999</v>
      </c>
      <c r="H8" s="508">
        <v>9.2999999999999999E-2</v>
      </c>
      <c r="I8" s="508">
        <v>0.13400000000000001</v>
      </c>
      <c r="J8" s="632">
        <v>3.7999999999999999E-2</v>
      </c>
      <c r="K8" s="69">
        <v>0.109</v>
      </c>
      <c r="L8" s="507">
        <v>0.20899999999999999</v>
      </c>
      <c r="M8" s="645">
        <v>0.13200000000000001</v>
      </c>
      <c r="N8" s="1189">
        <v>0.104</v>
      </c>
      <c r="O8" s="1185">
        <v>0.14699999999999999</v>
      </c>
      <c r="P8" s="632"/>
      <c r="Q8" s="45"/>
      <c r="R8" s="477"/>
    </row>
    <row r="9" spans="1:18" ht="30" customHeight="1" x14ac:dyDescent="0.45">
      <c r="A9" s="480"/>
      <c r="B9" s="481"/>
      <c r="C9" s="1297" t="s">
        <v>225</v>
      </c>
      <c r="D9" s="1298"/>
      <c r="E9" s="1296"/>
      <c r="F9" s="77">
        <v>105229</v>
      </c>
      <c r="G9" s="497">
        <v>81009</v>
      </c>
      <c r="H9" s="498">
        <v>50189</v>
      </c>
      <c r="I9" s="498">
        <v>236427</v>
      </c>
      <c r="J9" s="631">
        <v>66554</v>
      </c>
      <c r="K9" s="68">
        <v>302981</v>
      </c>
      <c r="L9" s="497">
        <v>239944</v>
      </c>
      <c r="M9" s="644">
        <v>392490</v>
      </c>
      <c r="N9" s="1188">
        <v>176358</v>
      </c>
      <c r="O9" s="1184">
        <v>808792</v>
      </c>
      <c r="P9" s="631"/>
      <c r="Q9" s="44"/>
      <c r="R9" s="477"/>
    </row>
    <row r="10" spans="1:18" ht="24" customHeight="1" x14ac:dyDescent="0.45">
      <c r="A10" s="480"/>
      <c r="B10" s="481"/>
      <c r="C10" s="1299" t="s">
        <v>196</v>
      </c>
      <c r="D10" s="1300"/>
      <c r="E10" s="1301"/>
      <c r="F10" s="77">
        <v>479273</v>
      </c>
      <c r="G10" s="497">
        <v>395566</v>
      </c>
      <c r="H10" s="498">
        <v>273990</v>
      </c>
      <c r="I10" s="498">
        <v>1148829</v>
      </c>
      <c r="J10" s="631">
        <v>154972</v>
      </c>
      <c r="K10" s="68">
        <v>1303801</v>
      </c>
      <c r="L10" s="497">
        <v>714993</v>
      </c>
      <c r="M10" s="644">
        <v>705723</v>
      </c>
      <c r="N10" s="1188">
        <v>438291</v>
      </c>
      <c r="O10" s="1184">
        <v>1859007</v>
      </c>
      <c r="P10" s="631"/>
      <c r="Q10" s="44"/>
      <c r="R10" s="477"/>
    </row>
    <row r="11" spans="1:18" ht="24" customHeight="1" x14ac:dyDescent="0.45">
      <c r="A11" s="480"/>
      <c r="B11" s="189"/>
      <c r="C11" s="253"/>
      <c r="D11" s="1295" t="s">
        <v>197</v>
      </c>
      <c r="E11" s="1296"/>
      <c r="F11" s="534">
        <v>0.219</v>
      </c>
      <c r="G11" s="507">
        <v>0.17799999999999999</v>
      </c>
      <c r="H11" s="508">
        <v>0.114</v>
      </c>
      <c r="I11" s="508">
        <v>0.16900000000000001</v>
      </c>
      <c r="J11" s="632">
        <v>6.6000000000000003E-2</v>
      </c>
      <c r="K11" s="69">
        <v>0.14199999999999999</v>
      </c>
      <c r="L11" s="507">
        <v>0.315</v>
      </c>
      <c r="M11" s="645">
        <v>0.29599999999999999</v>
      </c>
      <c r="N11" s="1189">
        <v>0.17399999999999999</v>
      </c>
      <c r="O11" s="1185">
        <v>0.25900000000000001</v>
      </c>
      <c r="P11" s="632"/>
      <c r="Q11" s="45"/>
      <c r="R11" s="477"/>
    </row>
    <row r="12" spans="1:18" ht="24" customHeight="1" x14ac:dyDescent="0.45">
      <c r="A12" s="480"/>
      <c r="B12" s="189"/>
      <c r="C12" s="1297" t="s">
        <v>378</v>
      </c>
      <c r="D12" s="1298"/>
      <c r="E12" s="1296"/>
      <c r="F12" s="77">
        <v>77568</v>
      </c>
      <c r="G12" s="497">
        <v>141453</v>
      </c>
      <c r="H12" s="498">
        <v>344783</v>
      </c>
      <c r="I12" s="498">
        <v>563804</v>
      </c>
      <c r="J12" s="631">
        <v>-179174</v>
      </c>
      <c r="K12" s="68">
        <v>384630</v>
      </c>
      <c r="L12" s="497">
        <v>572304</v>
      </c>
      <c r="M12" s="644">
        <v>829785</v>
      </c>
      <c r="N12" s="1188">
        <v>407745</v>
      </c>
      <c r="O12" s="1184">
        <v>1809834</v>
      </c>
      <c r="P12" s="631"/>
      <c r="Q12" s="44"/>
      <c r="R12" s="477"/>
    </row>
    <row r="13" spans="1:18" ht="24" customHeight="1" thickBot="1" x14ac:dyDescent="0.5">
      <c r="A13" s="480"/>
      <c r="B13" s="481"/>
      <c r="C13" s="1302" t="s">
        <v>376</v>
      </c>
      <c r="D13" s="1303"/>
      <c r="E13" s="1304"/>
      <c r="F13" s="78">
        <v>30540</v>
      </c>
      <c r="G13" s="32">
        <v>113202</v>
      </c>
      <c r="H13" s="498">
        <v>1059003</v>
      </c>
      <c r="I13" s="498">
        <v>1202745</v>
      </c>
      <c r="J13" s="633">
        <v>35067</v>
      </c>
      <c r="K13" s="70">
        <v>1237812</v>
      </c>
      <c r="L13" s="32">
        <v>328120</v>
      </c>
      <c r="M13" s="646">
        <v>542550</v>
      </c>
      <c r="N13" s="1188">
        <v>703787</v>
      </c>
      <c r="O13" s="1184">
        <v>1574457</v>
      </c>
      <c r="P13" s="633"/>
      <c r="Q13" s="46"/>
      <c r="R13" s="477"/>
    </row>
    <row r="14" spans="1:18" ht="24" customHeight="1" x14ac:dyDescent="0.45">
      <c r="A14" s="480"/>
      <c r="B14" s="481"/>
      <c r="C14" s="1305" t="s">
        <v>198</v>
      </c>
      <c r="D14" s="1306"/>
      <c r="E14" s="1307"/>
      <c r="F14" s="79">
        <v>5521</v>
      </c>
      <c r="G14" s="352">
        <v>97101</v>
      </c>
      <c r="H14" s="490">
        <v>912322</v>
      </c>
      <c r="I14" s="490">
        <v>1014944</v>
      </c>
      <c r="J14" s="634">
        <v>24033</v>
      </c>
      <c r="K14" s="71">
        <v>1038977</v>
      </c>
      <c r="L14" s="352">
        <v>313687</v>
      </c>
      <c r="M14" s="647">
        <v>526416</v>
      </c>
      <c r="N14" s="1187">
        <v>698293</v>
      </c>
      <c r="O14" s="1183">
        <v>1538396</v>
      </c>
      <c r="P14" s="634"/>
      <c r="Q14" s="60"/>
      <c r="R14" s="477"/>
    </row>
    <row r="15" spans="1:18" ht="24" customHeight="1" thickBot="1" x14ac:dyDescent="0.5">
      <c r="A15" s="480"/>
      <c r="B15" s="481"/>
      <c r="C15" s="254"/>
      <c r="D15" s="1308" t="s">
        <v>199</v>
      </c>
      <c r="E15" s="1291"/>
      <c r="F15" s="80">
        <v>3.0000000000000001E-3</v>
      </c>
      <c r="G15" s="516">
        <v>4.3999999999999997E-2</v>
      </c>
      <c r="H15" s="517">
        <v>0.38</v>
      </c>
      <c r="I15" s="517">
        <v>0.14899999999999999</v>
      </c>
      <c r="J15" s="635">
        <v>0.01</v>
      </c>
      <c r="K15" s="72">
        <v>0.113</v>
      </c>
      <c r="L15" s="516">
        <v>0.13800000000000001</v>
      </c>
      <c r="M15" s="648">
        <v>0.221</v>
      </c>
      <c r="N15" s="1190">
        <v>0.27800000000000002</v>
      </c>
      <c r="O15" s="1186">
        <v>0.215</v>
      </c>
      <c r="P15" s="635"/>
      <c r="Q15" s="61"/>
      <c r="R15" s="477"/>
    </row>
    <row r="16" spans="1:18" ht="24" customHeight="1" thickTop="1" x14ac:dyDescent="0.45">
      <c r="A16" s="480"/>
      <c r="B16" s="481"/>
      <c r="C16" s="1309" t="s">
        <v>200</v>
      </c>
      <c r="D16" s="1310"/>
      <c r="E16" s="1311"/>
      <c r="F16" s="81">
        <v>195954</v>
      </c>
      <c r="G16" s="24">
        <v>552329</v>
      </c>
      <c r="H16" s="382">
        <v>135492</v>
      </c>
      <c r="I16" s="382">
        <v>883775</v>
      </c>
      <c r="J16" s="636">
        <v>204848</v>
      </c>
      <c r="K16" s="73">
        <v>1088623</v>
      </c>
      <c r="L16" s="24">
        <v>274419</v>
      </c>
      <c r="M16" s="649">
        <v>508356</v>
      </c>
      <c r="N16" s="377">
        <v>128413</v>
      </c>
      <c r="O16" s="108">
        <v>911188</v>
      </c>
      <c r="P16" s="636"/>
      <c r="Q16" s="47"/>
      <c r="R16" s="477"/>
    </row>
    <row r="17" spans="1:18" ht="24" customHeight="1" x14ac:dyDescent="0.45">
      <c r="A17" s="480"/>
      <c r="B17" s="481"/>
      <c r="C17" s="1297" t="s">
        <v>201</v>
      </c>
      <c r="D17" s="1312"/>
      <c r="E17" s="1313"/>
      <c r="F17" s="503">
        <v>-1068352</v>
      </c>
      <c r="G17" s="14">
        <v>-608319</v>
      </c>
      <c r="H17" s="498">
        <v>-1051733</v>
      </c>
      <c r="I17" s="498">
        <v>-2728404</v>
      </c>
      <c r="J17" s="637">
        <v>-1756418</v>
      </c>
      <c r="K17" s="74">
        <v>-4484822</v>
      </c>
      <c r="L17" s="14">
        <v>-892109</v>
      </c>
      <c r="M17" s="650">
        <v>-225959</v>
      </c>
      <c r="N17" s="1188">
        <v>-989789</v>
      </c>
      <c r="O17" s="1184">
        <v>-2107857</v>
      </c>
      <c r="P17" s="637"/>
      <c r="Q17" s="65"/>
      <c r="R17" s="477"/>
    </row>
    <row r="18" spans="1:18" ht="24" customHeight="1" thickBot="1" x14ac:dyDescent="0.5">
      <c r="A18" s="480"/>
      <c r="B18" s="481"/>
      <c r="C18" s="1289" t="s">
        <v>202</v>
      </c>
      <c r="D18" s="1290"/>
      <c r="E18" s="1291"/>
      <c r="F18" s="83">
        <v>-26022</v>
      </c>
      <c r="G18" s="15">
        <v>2217802</v>
      </c>
      <c r="H18" s="438">
        <v>783576</v>
      </c>
      <c r="I18" s="438">
        <v>2975356</v>
      </c>
      <c r="J18" s="638">
        <v>1651065</v>
      </c>
      <c r="K18" s="75">
        <v>4626421</v>
      </c>
      <c r="L18" s="15">
        <v>-48508</v>
      </c>
      <c r="M18" s="651">
        <v>111453</v>
      </c>
      <c r="N18" s="1182">
        <v>3050822</v>
      </c>
      <c r="O18" s="1180">
        <v>3113767</v>
      </c>
      <c r="P18" s="638"/>
      <c r="Q18" s="48"/>
      <c r="R18" s="477"/>
    </row>
    <row r="19" spans="1:18" ht="24" customHeight="1" thickTop="1" thickBot="1" x14ac:dyDescent="0.5">
      <c r="A19" s="480"/>
      <c r="B19" s="481"/>
      <c r="C19" s="1255" t="s">
        <v>203</v>
      </c>
      <c r="D19" s="1256"/>
      <c r="E19" s="1257"/>
      <c r="F19" s="84">
        <v>-371991</v>
      </c>
      <c r="G19" s="36">
        <v>-378516</v>
      </c>
      <c r="H19" s="439">
        <v>-401868</v>
      </c>
      <c r="I19" s="439">
        <v>-1152375</v>
      </c>
      <c r="J19" s="639">
        <v>-433498</v>
      </c>
      <c r="K19" s="76">
        <v>-1585873</v>
      </c>
      <c r="L19" s="36">
        <v>-405153</v>
      </c>
      <c r="M19" s="652">
        <v>-419363</v>
      </c>
      <c r="N19" s="988">
        <v>-429745</v>
      </c>
      <c r="O19" s="989">
        <v>-1254261</v>
      </c>
      <c r="P19" s="639"/>
      <c r="Q19" s="67"/>
      <c r="R19" s="477"/>
    </row>
    <row r="20" spans="1:18" ht="24" customHeight="1" thickTop="1" thickBot="1" x14ac:dyDescent="0.5">
      <c r="A20" s="480"/>
      <c r="B20" s="524"/>
      <c r="C20" s="1258" t="s">
        <v>204</v>
      </c>
      <c r="D20" s="1259"/>
      <c r="E20" s="1260"/>
      <c r="F20" s="531">
        <v>215694</v>
      </c>
      <c r="G20" s="17">
        <v>244969</v>
      </c>
      <c r="H20" s="656">
        <v>302139</v>
      </c>
      <c r="I20" s="656">
        <v>762802</v>
      </c>
      <c r="J20" s="655">
        <v>382326</v>
      </c>
      <c r="K20" s="350">
        <v>1145128</v>
      </c>
      <c r="L20" s="17">
        <v>331884</v>
      </c>
      <c r="M20" s="653">
        <v>387824</v>
      </c>
      <c r="N20" s="1191">
        <v>349064</v>
      </c>
      <c r="O20" s="1181">
        <v>1068772</v>
      </c>
      <c r="P20" s="640"/>
      <c r="Q20" s="66"/>
      <c r="R20" s="477"/>
    </row>
    <row r="21" spans="1:18" s="185" customFormat="1" ht="18" customHeight="1" thickBot="1" x14ac:dyDescent="0.5">
      <c r="A21" s="480"/>
      <c r="B21" s="480"/>
      <c r="C21" s="977"/>
      <c r="D21" s="975"/>
      <c r="E21" s="975"/>
      <c r="F21" s="151"/>
      <c r="G21" s="151"/>
      <c r="H21" s="151"/>
      <c r="I21" s="151"/>
      <c r="J21" s="152"/>
      <c r="K21" s="152"/>
      <c r="L21" s="151"/>
      <c r="M21" s="151"/>
      <c r="N21" s="151"/>
      <c r="O21" s="151"/>
      <c r="P21" s="152"/>
      <c r="Q21" s="152"/>
      <c r="R21" s="480"/>
    </row>
    <row r="22" spans="1:18" ht="22.95" customHeight="1" thickBot="1" x14ac:dyDescent="0.5">
      <c r="A22" s="480"/>
      <c r="B22" s="1261" t="s">
        <v>79</v>
      </c>
      <c r="C22" s="1262"/>
      <c r="D22" s="1262"/>
      <c r="E22" s="1262"/>
      <c r="F22" s="1263" t="s">
        <v>641</v>
      </c>
      <c r="G22" s="1264"/>
      <c r="H22" s="1265"/>
      <c r="I22" s="1265"/>
      <c r="J22" s="1265"/>
      <c r="K22" s="1266"/>
      <c r="L22" s="1269" t="s">
        <v>265</v>
      </c>
      <c r="M22" s="1265"/>
      <c r="N22" s="1265"/>
      <c r="O22" s="1265"/>
      <c r="P22" s="1265"/>
      <c r="Q22" s="1270"/>
    </row>
    <row r="23" spans="1:18" ht="22.95" customHeight="1" thickBot="1" x14ac:dyDescent="0.5">
      <c r="A23" s="480"/>
      <c r="B23" s="481"/>
      <c r="C23" s="480"/>
      <c r="D23" s="480"/>
      <c r="E23" s="482" t="s">
        <v>155</v>
      </c>
      <c r="F23" s="149" t="s">
        <v>292</v>
      </c>
      <c r="G23" s="146" t="s">
        <v>293</v>
      </c>
      <c r="H23" s="148" t="s">
        <v>294</v>
      </c>
      <c r="I23" s="148" t="s">
        <v>642</v>
      </c>
      <c r="J23" s="150" t="s">
        <v>639</v>
      </c>
      <c r="K23" s="348" t="s">
        <v>60</v>
      </c>
      <c r="L23" s="351" t="s">
        <v>638</v>
      </c>
      <c r="M23" s="642" t="s">
        <v>643</v>
      </c>
      <c r="N23" s="641" t="s">
        <v>294</v>
      </c>
      <c r="O23" s="974" t="s">
        <v>449</v>
      </c>
      <c r="P23" s="150" t="s">
        <v>295</v>
      </c>
      <c r="Q23" s="488" t="s">
        <v>60</v>
      </c>
    </row>
    <row r="24" spans="1:18" ht="24" customHeight="1" x14ac:dyDescent="0.45">
      <c r="A24" s="480"/>
      <c r="B24" s="481"/>
      <c r="C24" s="1271" t="s">
        <v>59</v>
      </c>
      <c r="D24" s="1272"/>
      <c r="E24" s="1272"/>
      <c r="F24" s="1273" t="s">
        <v>192</v>
      </c>
      <c r="G24" s="1274"/>
      <c r="H24" s="1275"/>
      <c r="I24" s="1275"/>
      <c r="J24" s="1274"/>
      <c r="K24" s="1276"/>
      <c r="L24" s="92">
        <v>2247330</v>
      </c>
      <c r="M24" s="643">
        <v>2367110</v>
      </c>
      <c r="N24" s="1195">
        <v>2501824</v>
      </c>
      <c r="O24" s="1192">
        <v>7116264</v>
      </c>
      <c r="P24" s="630"/>
      <c r="Q24" s="174"/>
    </row>
    <row r="25" spans="1:18" ht="24" customHeight="1" x14ac:dyDescent="0.45">
      <c r="A25" s="480"/>
      <c r="B25" s="481"/>
      <c r="C25" s="1282" t="s">
        <v>228</v>
      </c>
      <c r="D25" s="1268"/>
      <c r="E25" s="1268"/>
      <c r="F25" s="1277"/>
      <c r="G25" s="1275"/>
      <c r="H25" s="1275"/>
      <c r="I25" s="1275"/>
      <c r="J25" s="1275"/>
      <c r="K25" s="1278"/>
      <c r="L25" s="77">
        <v>695044</v>
      </c>
      <c r="M25" s="644">
        <v>812329</v>
      </c>
      <c r="N25" s="1196">
        <v>563078</v>
      </c>
      <c r="O25" s="1193">
        <v>2070451</v>
      </c>
      <c r="P25" s="631"/>
      <c r="Q25" s="44"/>
    </row>
    <row r="26" spans="1:18" ht="24" customHeight="1" x14ac:dyDescent="0.45">
      <c r="A26" s="480"/>
      <c r="B26" s="481"/>
      <c r="C26" s="1282" t="s">
        <v>229</v>
      </c>
      <c r="D26" s="1268"/>
      <c r="E26" s="1268"/>
      <c r="F26" s="1277"/>
      <c r="G26" s="1275"/>
      <c r="H26" s="1275"/>
      <c r="I26" s="1275"/>
      <c r="J26" s="1275"/>
      <c r="K26" s="1278"/>
      <c r="L26" s="534">
        <v>0.309</v>
      </c>
      <c r="M26" s="645">
        <v>0.34300000000000003</v>
      </c>
      <c r="N26" s="1197">
        <v>0.22500000000000001</v>
      </c>
      <c r="O26" s="1194">
        <v>0.29099999999999998</v>
      </c>
      <c r="P26" s="632"/>
      <c r="Q26" s="45"/>
    </row>
    <row r="27" spans="1:18" ht="30" customHeight="1" x14ac:dyDescent="0.45">
      <c r="A27" s="480"/>
      <c r="B27" s="481"/>
      <c r="C27" s="1283" t="s">
        <v>230</v>
      </c>
      <c r="D27" s="1284"/>
      <c r="E27" s="1284"/>
      <c r="F27" s="1277"/>
      <c r="G27" s="1275"/>
      <c r="H27" s="1275"/>
      <c r="I27" s="1275"/>
      <c r="J27" s="1275"/>
      <c r="K27" s="1278"/>
      <c r="L27" s="77">
        <v>448341</v>
      </c>
      <c r="M27" s="644">
        <v>292925</v>
      </c>
      <c r="N27" s="1196">
        <v>212301</v>
      </c>
      <c r="O27" s="1193">
        <v>953567</v>
      </c>
      <c r="P27" s="631"/>
      <c r="Q27" s="44"/>
    </row>
    <row r="28" spans="1:18" ht="30" customHeight="1" x14ac:dyDescent="0.45">
      <c r="A28" s="480"/>
      <c r="B28" s="481"/>
      <c r="C28" s="172"/>
      <c r="D28" s="1267" t="s">
        <v>231</v>
      </c>
      <c r="E28" s="1268"/>
      <c r="F28" s="1277"/>
      <c r="G28" s="1275"/>
      <c r="H28" s="1275"/>
      <c r="I28" s="1275"/>
      <c r="J28" s="1275"/>
      <c r="K28" s="1278"/>
      <c r="L28" s="534">
        <v>0.19900000000000001</v>
      </c>
      <c r="M28" s="645">
        <v>0.124</v>
      </c>
      <c r="N28" s="1197">
        <v>8.5000000000000006E-2</v>
      </c>
      <c r="O28" s="1194">
        <v>0.13400000000000001</v>
      </c>
      <c r="P28" s="632"/>
      <c r="Q28" s="45"/>
    </row>
    <row r="29" spans="1:18" ht="30" customHeight="1" x14ac:dyDescent="0.45">
      <c r="A29" s="480"/>
      <c r="B29" s="481"/>
      <c r="C29" s="1282" t="s">
        <v>232</v>
      </c>
      <c r="D29" s="1268"/>
      <c r="E29" s="1268"/>
      <c r="F29" s="1277"/>
      <c r="G29" s="1275"/>
      <c r="H29" s="1275"/>
      <c r="I29" s="1275"/>
      <c r="J29" s="1275"/>
      <c r="K29" s="1278"/>
      <c r="L29" s="77">
        <v>239944</v>
      </c>
      <c r="M29" s="644">
        <v>363531</v>
      </c>
      <c r="N29" s="1196">
        <v>83425</v>
      </c>
      <c r="O29" s="1193">
        <v>686900</v>
      </c>
      <c r="P29" s="631"/>
      <c r="Q29" s="44"/>
    </row>
    <row r="30" spans="1:18" ht="24" customHeight="1" x14ac:dyDescent="0.45">
      <c r="A30" s="480"/>
      <c r="B30" s="481"/>
      <c r="C30" s="1287" t="s">
        <v>152</v>
      </c>
      <c r="D30" s="1288"/>
      <c r="E30" s="1288"/>
      <c r="F30" s="1277"/>
      <c r="G30" s="1275"/>
      <c r="H30" s="1275"/>
      <c r="I30" s="1275"/>
      <c r="J30" s="1275"/>
      <c r="K30" s="1278"/>
      <c r="L30" s="77">
        <v>688285</v>
      </c>
      <c r="M30" s="644">
        <v>656456</v>
      </c>
      <c r="N30" s="1196">
        <v>295726</v>
      </c>
      <c r="O30" s="1193">
        <v>1640467</v>
      </c>
      <c r="P30" s="1129"/>
      <c r="Q30" s="44"/>
    </row>
    <row r="31" spans="1:18" ht="24" customHeight="1" x14ac:dyDescent="0.45">
      <c r="A31" s="480"/>
      <c r="B31" s="481"/>
      <c r="C31" s="172"/>
      <c r="D31" s="1267" t="s">
        <v>153</v>
      </c>
      <c r="E31" s="1268"/>
      <c r="F31" s="1277"/>
      <c r="G31" s="1275"/>
      <c r="H31" s="1275"/>
      <c r="I31" s="1275"/>
      <c r="J31" s="1275"/>
      <c r="K31" s="1278"/>
      <c r="L31" s="534">
        <v>0.30599999999999999</v>
      </c>
      <c r="M31" s="645">
        <v>0.27700000000000002</v>
      </c>
      <c r="N31" s="1197">
        <v>0.11799999999999999</v>
      </c>
      <c r="O31" s="1194">
        <v>0.23100000000000001</v>
      </c>
      <c r="P31" s="632"/>
      <c r="Q31" s="45"/>
    </row>
    <row r="32" spans="1:18" ht="24" customHeight="1" x14ac:dyDescent="0.45">
      <c r="A32" s="480"/>
      <c r="B32" s="481"/>
      <c r="C32" s="1282" t="s">
        <v>379</v>
      </c>
      <c r="D32" s="1268"/>
      <c r="E32" s="1268"/>
      <c r="F32" s="1277"/>
      <c r="G32" s="1275"/>
      <c r="H32" s="1275"/>
      <c r="I32" s="1275"/>
      <c r="J32" s="1275"/>
      <c r="K32" s="1278"/>
      <c r="L32" s="77">
        <v>540734</v>
      </c>
      <c r="M32" s="644">
        <v>763457</v>
      </c>
      <c r="N32" s="1196">
        <v>308012</v>
      </c>
      <c r="O32" s="1193">
        <v>1612203</v>
      </c>
      <c r="P32" s="631"/>
      <c r="Q32" s="44"/>
    </row>
    <row r="33" spans="1:18" ht="24" customHeight="1" thickBot="1" x14ac:dyDescent="0.5">
      <c r="A33" s="480"/>
      <c r="B33" s="481"/>
      <c r="C33" s="1285" t="s">
        <v>377</v>
      </c>
      <c r="D33" s="1286"/>
      <c r="E33" s="1286"/>
      <c r="F33" s="1277"/>
      <c r="G33" s="1275"/>
      <c r="H33" s="1275"/>
      <c r="I33" s="1275"/>
      <c r="J33" s="1275"/>
      <c r="K33" s="1278"/>
      <c r="L33" s="78">
        <v>312543</v>
      </c>
      <c r="M33" s="646">
        <v>467884</v>
      </c>
      <c r="N33" s="990">
        <v>607739</v>
      </c>
      <c r="O33" s="1193">
        <v>1388166</v>
      </c>
      <c r="P33" s="633"/>
      <c r="Q33" s="46"/>
    </row>
    <row r="34" spans="1:18" ht="24" customHeight="1" x14ac:dyDescent="0.45">
      <c r="A34" s="480"/>
      <c r="B34" s="481"/>
      <c r="C34" s="1247" t="s">
        <v>154</v>
      </c>
      <c r="D34" s="1248"/>
      <c r="E34" s="1248"/>
      <c r="F34" s="1277"/>
      <c r="G34" s="1275"/>
      <c r="H34" s="1275"/>
      <c r="I34" s="1275"/>
      <c r="J34" s="1275"/>
      <c r="K34" s="1278"/>
      <c r="L34" s="79">
        <v>300175</v>
      </c>
      <c r="M34" s="647">
        <v>455094</v>
      </c>
      <c r="N34" s="1195">
        <v>604899</v>
      </c>
      <c r="O34" s="1192">
        <v>1360168</v>
      </c>
      <c r="P34" s="634"/>
      <c r="Q34" s="60"/>
    </row>
    <row r="35" spans="1:18" ht="24" customHeight="1" thickBot="1" x14ac:dyDescent="0.5">
      <c r="A35" s="480"/>
      <c r="B35" s="184"/>
      <c r="C35" s="169"/>
      <c r="D35" s="1249" t="s">
        <v>199</v>
      </c>
      <c r="E35" s="1250"/>
      <c r="F35" s="1279"/>
      <c r="G35" s="1280"/>
      <c r="H35" s="1280"/>
      <c r="I35" s="1280"/>
      <c r="J35" s="1280"/>
      <c r="K35" s="1281"/>
      <c r="L35" s="153">
        <v>0.13400000000000001</v>
      </c>
      <c r="M35" s="658">
        <v>0.192</v>
      </c>
      <c r="N35" s="991">
        <v>0.24199999999999999</v>
      </c>
      <c r="O35" s="992">
        <v>0.191</v>
      </c>
      <c r="P35" s="659"/>
      <c r="Q35" s="154"/>
    </row>
    <row r="36" spans="1:18" ht="20.7" customHeight="1" x14ac:dyDescent="0.45">
      <c r="A36" s="480"/>
      <c r="B36" s="1251" t="s">
        <v>409</v>
      </c>
      <c r="C36" s="1251"/>
      <c r="D36" s="1251"/>
      <c r="E36" s="1251"/>
      <c r="F36" s="1251"/>
      <c r="G36" s="1251"/>
      <c r="H36" s="1251"/>
      <c r="I36" s="1251"/>
      <c r="J36" s="1251"/>
      <c r="K36" s="1251"/>
      <c r="L36" s="1251"/>
      <c r="M36" s="1251"/>
      <c r="N36" s="1251"/>
      <c r="O36" s="1251"/>
      <c r="P36" s="1251"/>
      <c r="Q36" s="1251"/>
    </row>
    <row r="37" spans="1:18" ht="20.7" customHeight="1" x14ac:dyDescent="0.45">
      <c r="A37" s="480"/>
      <c r="B37" s="1252" t="s">
        <v>408</v>
      </c>
      <c r="C37" s="1252"/>
      <c r="D37" s="1252"/>
      <c r="E37" s="1252"/>
      <c r="F37" s="1252"/>
      <c r="G37" s="1252"/>
      <c r="H37" s="1252"/>
      <c r="I37" s="1252"/>
      <c r="J37" s="1252"/>
      <c r="K37" s="1252"/>
      <c r="L37" s="1252"/>
      <c r="M37" s="1252"/>
      <c r="N37" s="1252"/>
      <c r="O37" s="1252"/>
      <c r="P37" s="1252"/>
      <c r="Q37" s="1252"/>
    </row>
    <row r="38" spans="1:18" ht="10.199999999999999" customHeight="1" x14ac:dyDescent="0.45">
      <c r="A38" s="480"/>
      <c r="B38" s="978"/>
      <c r="C38" s="978"/>
      <c r="D38" s="978"/>
      <c r="E38" s="978"/>
      <c r="F38" s="978"/>
      <c r="G38" s="978"/>
      <c r="H38" s="978"/>
      <c r="I38" s="978"/>
      <c r="J38" s="978"/>
      <c r="K38" s="978"/>
      <c r="L38" s="978"/>
      <c r="M38" s="978"/>
      <c r="N38" s="978"/>
      <c r="O38" s="978"/>
      <c r="P38" s="978"/>
      <c r="Q38" s="978"/>
    </row>
    <row r="39" spans="1:18" ht="20.7" customHeight="1" x14ac:dyDescent="0.45">
      <c r="A39" s="480"/>
      <c r="B39" s="985" t="s">
        <v>644</v>
      </c>
      <c r="C39" s="978"/>
      <c r="D39" s="978"/>
      <c r="E39" s="978"/>
      <c r="F39" s="978"/>
      <c r="G39" s="978"/>
      <c r="H39" s="978"/>
      <c r="I39" s="978"/>
      <c r="J39" s="978"/>
      <c r="K39" s="978"/>
      <c r="L39" s="978"/>
      <c r="M39" s="978"/>
      <c r="N39" s="978"/>
      <c r="O39" s="978"/>
      <c r="P39" s="978"/>
      <c r="Q39" s="978"/>
    </row>
    <row r="40" spans="1:18" ht="20.7" customHeight="1" x14ac:dyDescent="0.45">
      <c r="A40" s="477"/>
      <c r="B40" s="1253" t="s">
        <v>645</v>
      </c>
      <c r="C40" s="1254"/>
      <c r="D40" s="1254"/>
      <c r="E40" s="1254"/>
      <c r="F40" s="1254"/>
      <c r="G40" s="1254"/>
      <c r="H40" s="1254"/>
      <c r="I40" s="1254"/>
      <c r="J40" s="1254"/>
      <c r="K40" s="1254"/>
      <c r="L40" s="1254"/>
      <c r="M40" s="1254"/>
      <c r="N40" s="1254"/>
      <c r="O40" s="1254"/>
      <c r="P40" s="1254"/>
      <c r="Q40" s="1254"/>
      <c r="R40" s="477"/>
    </row>
    <row r="41" spans="1:18" ht="30" customHeight="1" x14ac:dyDescent="0.45">
      <c r="A41" s="477"/>
      <c r="B41" s="1245"/>
      <c r="C41" s="1246"/>
      <c r="D41" s="1246"/>
      <c r="E41" s="1246"/>
      <c r="F41" s="1246"/>
      <c r="G41" s="1246"/>
      <c r="H41" s="1246"/>
      <c r="I41" s="1246"/>
      <c r="J41" s="1246"/>
      <c r="K41" s="1246"/>
      <c r="L41" s="1246"/>
      <c r="M41" s="1246"/>
      <c r="N41" s="1246"/>
      <c r="O41" s="1246"/>
      <c r="P41" s="1246"/>
      <c r="Q41" s="1246"/>
      <c r="R41" s="477"/>
    </row>
    <row r="42" spans="1:18" s="536" customFormat="1" ht="30" customHeight="1" x14ac:dyDescent="0.45">
      <c r="B42" s="1244"/>
      <c r="C42" s="1244"/>
      <c r="D42" s="1244"/>
      <c r="E42" s="1244"/>
      <c r="F42" s="1244"/>
      <c r="G42" s="1244"/>
      <c r="H42" s="1244"/>
      <c r="I42" s="1244"/>
      <c r="J42" s="1244"/>
      <c r="K42" s="1244"/>
      <c r="L42" s="1244"/>
      <c r="M42" s="1244"/>
      <c r="N42" s="1244"/>
      <c r="O42" s="1244"/>
      <c r="P42" s="1244"/>
      <c r="Q42" s="1244"/>
    </row>
    <row r="43" spans="1:18" ht="30" customHeight="1" x14ac:dyDescent="0.45">
      <c r="A43" s="477"/>
      <c r="B43" s="1245"/>
      <c r="C43" s="1246"/>
      <c r="D43" s="1246"/>
      <c r="E43" s="1246"/>
      <c r="F43" s="1246"/>
      <c r="G43" s="1246"/>
      <c r="H43" s="1246"/>
      <c r="I43" s="1246"/>
      <c r="J43" s="1246"/>
      <c r="K43" s="1246"/>
      <c r="L43" s="1246"/>
      <c r="M43" s="1246"/>
      <c r="N43" s="1246"/>
      <c r="O43" s="1246"/>
      <c r="P43" s="1246"/>
      <c r="Q43" s="1246"/>
      <c r="R43" s="477"/>
    </row>
    <row r="44" spans="1:18" ht="30" customHeight="1" x14ac:dyDescent="0.45">
      <c r="A44" s="477"/>
      <c r="B44" s="1245"/>
      <c r="C44" s="1246"/>
      <c r="D44" s="1246"/>
      <c r="E44" s="1246"/>
      <c r="F44" s="1246"/>
      <c r="G44" s="1246"/>
      <c r="H44" s="1246"/>
      <c r="I44" s="1246"/>
      <c r="J44" s="1246"/>
      <c r="K44" s="1246"/>
      <c r="L44" s="1246"/>
      <c r="M44" s="1246"/>
      <c r="N44" s="1246"/>
      <c r="O44" s="1246"/>
      <c r="P44" s="1246"/>
      <c r="Q44" s="1246"/>
      <c r="R44" s="477"/>
    </row>
    <row r="45" spans="1:18" x14ac:dyDescent="0.45">
      <c r="R45" s="477"/>
    </row>
  </sheetData>
  <mergeCells count="43">
    <mergeCell ref="D6:E6"/>
    <mergeCell ref="A1:E1"/>
    <mergeCell ref="F2:K2"/>
    <mergeCell ref="L2:Q2"/>
    <mergeCell ref="C4:E4"/>
    <mergeCell ref="C5:E5"/>
    <mergeCell ref="C18:E18"/>
    <mergeCell ref="C7:E7"/>
    <mergeCell ref="D8:E8"/>
    <mergeCell ref="C9:E9"/>
    <mergeCell ref="C10:E10"/>
    <mergeCell ref="D11:E11"/>
    <mergeCell ref="C12:E12"/>
    <mergeCell ref="C13:E13"/>
    <mergeCell ref="C14:E14"/>
    <mergeCell ref="D15:E15"/>
    <mergeCell ref="C16:E16"/>
    <mergeCell ref="C17:E17"/>
    <mergeCell ref="L22:Q22"/>
    <mergeCell ref="C24:E24"/>
    <mergeCell ref="F24:K35"/>
    <mergeCell ref="C25:E25"/>
    <mergeCell ref="C26:E26"/>
    <mergeCell ref="C27:E27"/>
    <mergeCell ref="C33:E33"/>
    <mergeCell ref="C29:E29"/>
    <mergeCell ref="C30:E30"/>
    <mergeCell ref="D31:E31"/>
    <mergeCell ref="C32:E32"/>
    <mergeCell ref="C19:E19"/>
    <mergeCell ref="C20:E20"/>
    <mergeCell ref="B22:E22"/>
    <mergeCell ref="F22:K22"/>
    <mergeCell ref="D28:E28"/>
    <mergeCell ref="B42:Q42"/>
    <mergeCell ref="B43:Q43"/>
    <mergeCell ref="B44:Q44"/>
    <mergeCell ref="C34:E34"/>
    <mergeCell ref="D35:E35"/>
    <mergeCell ref="B36:Q36"/>
    <mergeCell ref="B37:Q37"/>
    <mergeCell ref="B40:Q40"/>
    <mergeCell ref="B41:Q41"/>
  </mergeCells>
  <phoneticPr fontId="1"/>
  <printOptions horizontalCentered="1"/>
  <pageMargins left="0.39370078740157483" right="0.39370078740157483" top="0.59055118110236227" bottom="0.39370078740157483" header="0.31496062992125984" footer="0.31496062992125984"/>
  <pageSetup paperSize="9" scale="47" orientation="landscape" useFirstPageNumber="1" r:id="rId1"/>
  <headerFooter differentFirst="1">
    <oddFooter>&amp;C&amp;"Arial,標準"&amp;15-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showGridLines="0" view="pageBreakPreview" zoomScale="70" zoomScaleNormal="70" zoomScaleSheetLayoutView="70" workbookViewId="0">
      <selection sqref="A1:J1"/>
    </sheetView>
  </sheetViews>
  <sheetFormatPr defaultColWidth="8.69921875" defaultRowHeight="13.8" x14ac:dyDescent="0.45"/>
  <cols>
    <col min="1" max="1" width="2.5" style="479" customWidth="1"/>
    <col min="2" max="3" width="2.19921875" style="479" customWidth="1"/>
    <col min="4" max="4" width="3.19921875" style="479" customWidth="1"/>
    <col min="5" max="5" width="46.69921875" style="479" customWidth="1"/>
    <col min="6" max="17" width="15.69921875" style="479" customWidth="1"/>
    <col min="18" max="18" width="2.19921875" style="479" customWidth="1"/>
    <col min="19" max="16384" width="8.69921875" style="479"/>
  </cols>
  <sheetData>
    <row r="1" spans="1:18" ht="45" customHeight="1" thickBot="1" x14ac:dyDescent="0.35">
      <c r="A1" s="1314" t="s">
        <v>150</v>
      </c>
      <c r="B1" s="1332"/>
      <c r="C1" s="1332"/>
      <c r="D1" s="1332"/>
      <c r="E1" s="1332"/>
      <c r="F1" s="1332"/>
      <c r="G1" s="1332"/>
      <c r="H1" s="1332"/>
      <c r="I1" s="1332"/>
      <c r="J1" s="1332"/>
      <c r="K1" s="477"/>
      <c r="L1" s="477"/>
      <c r="M1" s="477"/>
      <c r="N1" s="477"/>
      <c r="O1" s="477"/>
      <c r="P1" s="477"/>
      <c r="Q1" s="478" t="s">
        <v>138</v>
      </c>
      <c r="R1" s="477"/>
    </row>
    <row r="2" spans="1:18" ht="22.95" customHeight="1" thickBot="1" x14ac:dyDescent="0.5">
      <c r="A2" s="480"/>
      <c r="B2" s="162"/>
      <c r="C2" s="163"/>
      <c r="D2" s="163"/>
      <c r="E2" s="164"/>
      <c r="F2" s="1315" t="s">
        <v>266</v>
      </c>
      <c r="G2" s="1265"/>
      <c r="H2" s="1265"/>
      <c r="I2" s="1265"/>
      <c r="J2" s="1265"/>
      <c r="K2" s="1265"/>
      <c r="L2" s="1315" t="s">
        <v>268</v>
      </c>
      <c r="M2" s="1265"/>
      <c r="N2" s="1265"/>
      <c r="O2" s="1265"/>
      <c r="P2" s="1265"/>
      <c r="Q2" s="1270"/>
      <c r="R2" s="477"/>
    </row>
    <row r="3" spans="1:18" ht="22.95" customHeight="1" thickBot="1" x14ac:dyDescent="0.5">
      <c r="A3" s="480"/>
      <c r="B3" s="481"/>
      <c r="C3" s="480"/>
      <c r="D3" s="480"/>
      <c r="E3" s="482" t="s">
        <v>139</v>
      </c>
      <c r="F3" s="440" t="s">
        <v>292</v>
      </c>
      <c r="G3" s="642" t="s">
        <v>293</v>
      </c>
      <c r="H3" s="484" t="s">
        <v>294</v>
      </c>
      <c r="I3" s="484" t="s">
        <v>449</v>
      </c>
      <c r="J3" s="150" t="s">
        <v>295</v>
      </c>
      <c r="K3" s="533" t="s">
        <v>60</v>
      </c>
      <c r="L3" s="483" t="s">
        <v>292</v>
      </c>
      <c r="M3" s="483" t="s">
        <v>293</v>
      </c>
      <c r="N3" s="484" t="s">
        <v>294</v>
      </c>
      <c r="O3" s="484" t="s">
        <v>449</v>
      </c>
      <c r="P3" s="150" t="s">
        <v>295</v>
      </c>
      <c r="Q3" s="488" t="s">
        <v>60</v>
      </c>
      <c r="R3" s="477"/>
    </row>
    <row r="4" spans="1:18" ht="25.2" customHeight="1" x14ac:dyDescent="0.45">
      <c r="A4" s="480"/>
      <c r="B4" s="481"/>
      <c r="C4" s="480"/>
      <c r="D4" s="1271" t="s">
        <v>59</v>
      </c>
      <c r="E4" s="1272"/>
      <c r="F4" s="12">
        <v>841870</v>
      </c>
      <c r="G4" s="665">
        <v>864692</v>
      </c>
      <c r="H4" s="381">
        <v>967610</v>
      </c>
      <c r="I4" s="381">
        <v>2674172</v>
      </c>
      <c r="J4" s="660">
        <v>934666</v>
      </c>
      <c r="K4" s="495">
        <v>3608838</v>
      </c>
      <c r="L4" s="12">
        <v>880460</v>
      </c>
      <c r="M4" s="93">
        <v>914643</v>
      </c>
      <c r="N4" s="1199">
        <v>982419</v>
      </c>
      <c r="O4" s="1199">
        <v>2777522</v>
      </c>
      <c r="P4" s="660"/>
      <c r="Q4" s="496"/>
      <c r="R4" s="477"/>
    </row>
    <row r="5" spans="1:18" ht="25.2" customHeight="1" x14ac:dyDescent="0.45">
      <c r="A5" s="480"/>
      <c r="B5" s="481"/>
      <c r="C5" s="480"/>
      <c r="D5" s="1330" t="s">
        <v>76</v>
      </c>
      <c r="E5" s="1331"/>
      <c r="F5" s="14">
        <v>220342</v>
      </c>
      <c r="G5" s="666">
        <v>220434</v>
      </c>
      <c r="H5" s="379">
        <v>170149</v>
      </c>
      <c r="I5" s="379">
        <v>610925</v>
      </c>
      <c r="J5" s="661">
        <v>73792</v>
      </c>
      <c r="K5" s="503">
        <v>684717</v>
      </c>
      <c r="L5" s="14">
        <v>221795</v>
      </c>
      <c r="M5" s="94">
        <v>225150</v>
      </c>
      <c r="N5" s="1198">
        <v>193037</v>
      </c>
      <c r="O5" s="1198">
        <v>639982</v>
      </c>
      <c r="P5" s="661"/>
      <c r="Q5" s="504"/>
      <c r="R5" s="477"/>
    </row>
    <row r="6" spans="1:18" ht="25.2" customHeight="1" x14ac:dyDescent="0.45">
      <c r="A6" s="480"/>
      <c r="B6" s="481"/>
      <c r="C6" s="480"/>
      <c r="D6" s="505"/>
      <c r="E6" s="506" t="s">
        <v>77</v>
      </c>
      <c r="F6" s="18">
        <v>0.26200000000000001</v>
      </c>
      <c r="G6" s="667">
        <v>0.255</v>
      </c>
      <c r="H6" s="441">
        <v>0.17599999999999999</v>
      </c>
      <c r="I6" s="441">
        <v>0.22800000000000001</v>
      </c>
      <c r="J6" s="662">
        <v>7.9000000000000001E-2</v>
      </c>
      <c r="K6" s="85">
        <v>0.19</v>
      </c>
      <c r="L6" s="18">
        <v>0.252</v>
      </c>
      <c r="M6" s="672">
        <v>0.246</v>
      </c>
      <c r="N6" s="1201">
        <v>0.19600000000000001</v>
      </c>
      <c r="O6" s="1201">
        <v>0.23</v>
      </c>
      <c r="P6" s="662"/>
      <c r="Q6" s="513"/>
      <c r="R6" s="477"/>
    </row>
    <row r="7" spans="1:18" ht="25.2" customHeight="1" x14ac:dyDescent="0.45">
      <c r="A7" s="480"/>
      <c r="B7" s="481"/>
      <c r="C7" s="480"/>
      <c r="D7" s="1282" t="s">
        <v>78</v>
      </c>
      <c r="E7" s="1268"/>
      <c r="F7" s="14">
        <v>113196</v>
      </c>
      <c r="G7" s="666">
        <v>115767</v>
      </c>
      <c r="H7" s="379">
        <v>126789</v>
      </c>
      <c r="I7" s="379">
        <v>355752</v>
      </c>
      <c r="J7" s="661">
        <v>149478</v>
      </c>
      <c r="K7" s="503">
        <v>505230</v>
      </c>
      <c r="L7" s="14">
        <v>112223</v>
      </c>
      <c r="M7" s="94">
        <v>113486</v>
      </c>
      <c r="N7" s="1198">
        <v>120327</v>
      </c>
      <c r="O7" s="1198">
        <v>346036</v>
      </c>
      <c r="P7" s="661"/>
      <c r="Q7" s="504"/>
      <c r="R7" s="477"/>
    </row>
    <row r="8" spans="1:18" ht="25.2" customHeight="1" x14ac:dyDescent="0.45">
      <c r="A8" s="480"/>
      <c r="B8" s="481"/>
      <c r="C8" s="480"/>
      <c r="D8" s="1282" t="s">
        <v>251</v>
      </c>
      <c r="E8" s="1268"/>
      <c r="F8" s="497" t="s">
        <v>5</v>
      </c>
      <c r="G8" s="668" t="s">
        <v>5</v>
      </c>
      <c r="H8" s="498">
        <v>13584</v>
      </c>
      <c r="I8" s="498">
        <v>13584</v>
      </c>
      <c r="J8" s="661">
        <v>-3874</v>
      </c>
      <c r="K8" s="503">
        <v>9710</v>
      </c>
      <c r="L8" s="497" t="s">
        <v>5</v>
      </c>
      <c r="M8" s="501">
        <v>81</v>
      </c>
      <c r="N8" s="1204" t="s">
        <v>5</v>
      </c>
      <c r="O8" s="1204">
        <v>81</v>
      </c>
      <c r="P8" s="661"/>
      <c r="Q8" s="504"/>
      <c r="R8" s="477"/>
    </row>
    <row r="9" spans="1:18" ht="25.2" customHeight="1" x14ac:dyDescent="0.45">
      <c r="A9" s="480"/>
      <c r="B9" s="481"/>
      <c r="C9" s="480"/>
      <c r="D9" s="1330" t="s">
        <v>228</v>
      </c>
      <c r="E9" s="1331"/>
      <c r="F9" s="14">
        <v>333538</v>
      </c>
      <c r="G9" s="666">
        <v>336201</v>
      </c>
      <c r="H9" s="379">
        <v>310522</v>
      </c>
      <c r="I9" s="379">
        <v>980261</v>
      </c>
      <c r="J9" s="661">
        <v>219396</v>
      </c>
      <c r="K9" s="503">
        <v>1199657</v>
      </c>
      <c r="L9" s="14">
        <v>334018</v>
      </c>
      <c r="M9" s="94">
        <v>338717</v>
      </c>
      <c r="N9" s="1198">
        <v>313364</v>
      </c>
      <c r="O9" s="1198">
        <v>986099</v>
      </c>
      <c r="P9" s="661"/>
      <c r="Q9" s="504"/>
      <c r="R9" s="477"/>
    </row>
    <row r="10" spans="1:18" ht="25.2" customHeight="1" thickBot="1" x14ac:dyDescent="0.5">
      <c r="A10" s="480"/>
      <c r="B10" s="481"/>
      <c r="C10" s="480"/>
      <c r="D10" s="514"/>
      <c r="E10" s="515" t="s">
        <v>229</v>
      </c>
      <c r="F10" s="20">
        <v>0.39600000000000002</v>
      </c>
      <c r="G10" s="669">
        <v>0.38900000000000001</v>
      </c>
      <c r="H10" s="442">
        <v>0.32100000000000001</v>
      </c>
      <c r="I10" s="442">
        <v>0.36699999999999999</v>
      </c>
      <c r="J10" s="663">
        <v>0.23499999999999999</v>
      </c>
      <c r="K10" s="522">
        <v>0.33200000000000002</v>
      </c>
      <c r="L10" s="20">
        <v>0.379</v>
      </c>
      <c r="M10" s="673">
        <v>0.37</v>
      </c>
      <c r="N10" s="1202">
        <v>0.31900000000000001</v>
      </c>
      <c r="O10" s="1202">
        <v>0.35499999999999998</v>
      </c>
      <c r="P10" s="663"/>
      <c r="Q10" s="523"/>
      <c r="R10" s="477"/>
    </row>
    <row r="11" spans="1:18" ht="25.2" customHeight="1" thickTop="1" thickBot="1" x14ac:dyDescent="0.5">
      <c r="A11" s="480"/>
      <c r="B11" s="524"/>
      <c r="C11" s="525"/>
      <c r="D11" s="1333" t="s">
        <v>233</v>
      </c>
      <c r="E11" s="1259"/>
      <c r="F11" s="96">
        <v>54765</v>
      </c>
      <c r="G11" s="653">
        <v>74613</v>
      </c>
      <c r="H11" s="527">
        <v>92077</v>
      </c>
      <c r="I11" s="527">
        <v>221455</v>
      </c>
      <c r="J11" s="664">
        <v>157403</v>
      </c>
      <c r="K11" s="528">
        <v>378858</v>
      </c>
      <c r="L11" s="96">
        <v>73758</v>
      </c>
      <c r="M11" s="96">
        <v>110231</v>
      </c>
      <c r="N11" s="1200">
        <v>79635</v>
      </c>
      <c r="O11" s="1200">
        <v>263624</v>
      </c>
      <c r="P11" s="670"/>
      <c r="Q11" s="532"/>
      <c r="R11" s="477"/>
    </row>
    <row r="12" spans="1:18" ht="18" customHeight="1" thickBot="1" x14ac:dyDescent="0.5">
      <c r="A12" s="480"/>
      <c r="B12" s="480"/>
      <c r="C12" s="480"/>
      <c r="D12" s="977"/>
      <c r="E12" s="975"/>
      <c r="F12" s="151"/>
      <c r="G12" s="151"/>
      <c r="H12" s="151"/>
      <c r="I12" s="151"/>
      <c r="J12" s="151"/>
      <c r="K12" s="151"/>
      <c r="L12" s="151"/>
      <c r="M12" s="151"/>
      <c r="N12" s="151"/>
      <c r="O12" s="151"/>
      <c r="P12" s="151"/>
      <c r="Q12" s="151"/>
      <c r="R12" s="480"/>
    </row>
    <row r="13" spans="1:18" ht="22.95" customHeight="1" thickBot="1" x14ac:dyDescent="0.5">
      <c r="A13" s="480"/>
      <c r="B13" s="1261" t="s">
        <v>149</v>
      </c>
      <c r="C13" s="1262"/>
      <c r="D13" s="1262"/>
      <c r="E13" s="1334"/>
      <c r="F13" s="1263" t="s">
        <v>267</v>
      </c>
      <c r="G13" s="1264"/>
      <c r="H13" s="1265"/>
      <c r="I13" s="1265"/>
      <c r="J13" s="1265"/>
      <c r="K13" s="1265"/>
      <c r="L13" s="1263" t="s">
        <v>265</v>
      </c>
      <c r="M13" s="1265"/>
      <c r="N13" s="1265"/>
      <c r="O13" s="1265"/>
      <c r="P13" s="1265"/>
      <c r="Q13" s="1270"/>
    </row>
    <row r="14" spans="1:18" ht="22.95" customHeight="1" thickBot="1" x14ac:dyDescent="0.5">
      <c r="A14" s="480"/>
      <c r="B14" s="481"/>
      <c r="C14" s="480"/>
      <c r="D14" s="480"/>
      <c r="E14" s="482" t="s">
        <v>139</v>
      </c>
      <c r="F14" s="148" t="s">
        <v>292</v>
      </c>
      <c r="G14" s="146" t="s">
        <v>293</v>
      </c>
      <c r="H14" s="483" t="s">
        <v>294</v>
      </c>
      <c r="I14" s="483" t="s">
        <v>449</v>
      </c>
      <c r="J14" s="149" t="s">
        <v>295</v>
      </c>
      <c r="K14" s="533" t="s">
        <v>60</v>
      </c>
      <c r="L14" s="483" t="s">
        <v>292</v>
      </c>
      <c r="M14" s="483" t="s">
        <v>293</v>
      </c>
      <c r="N14" s="484" t="s">
        <v>294</v>
      </c>
      <c r="O14" s="484" t="s">
        <v>449</v>
      </c>
      <c r="P14" s="150" t="s">
        <v>295</v>
      </c>
      <c r="Q14" s="488" t="s">
        <v>60</v>
      </c>
    </row>
    <row r="15" spans="1:18" ht="25.2" customHeight="1" x14ac:dyDescent="0.45">
      <c r="A15" s="480"/>
      <c r="B15" s="481"/>
      <c r="C15" s="480"/>
      <c r="D15" s="1271" t="s">
        <v>59</v>
      </c>
      <c r="E15" s="1272"/>
      <c r="F15" s="1321" t="s">
        <v>646</v>
      </c>
      <c r="G15" s="1322"/>
      <c r="H15" s="1322"/>
      <c r="I15" s="1322"/>
      <c r="J15" s="1322"/>
      <c r="K15" s="1323"/>
      <c r="L15" s="12">
        <v>887321</v>
      </c>
      <c r="M15" s="93">
        <v>925775</v>
      </c>
      <c r="N15" s="1199">
        <v>988964</v>
      </c>
      <c r="O15" s="1199">
        <v>2802060</v>
      </c>
      <c r="P15" s="660"/>
      <c r="Q15" s="496"/>
    </row>
    <row r="16" spans="1:18" ht="25.2" customHeight="1" x14ac:dyDescent="0.45">
      <c r="A16" s="480"/>
      <c r="B16" s="481"/>
      <c r="C16" s="480"/>
      <c r="D16" s="1330" t="s">
        <v>76</v>
      </c>
      <c r="E16" s="1331"/>
      <c r="F16" s="1324"/>
      <c r="G16" s="1325"/>
      <c r="H16" s="1325"/>
      <c r="I16" s="1325"/>
      <c r="J16" s="1325"/>
      <c r="K16" s="1326"/>
      <c r="L16" s="14">
        <v>227408</v>
      </c>
      <c r="M16" s="94">
        <v>231893</v>
      </c>
      <c r="N16" s="1198">
        <v>182930</v>
      </c>
      <c r="O16" s="1198">
        <v>642231</v>
      </c>
      <c r="P16" s="661"/>
      <c r="Q16" s="504"/>
    </row>
    <row r="17" spans="1:18" ht="25.2" customHeight="1" x14ac:dyDescent="0.45">
      <c r="A17" s="480"/>
      <c r="B17" s="481"/>
      <c r="C17" s="480"/>
      <c r="D17" s="505"/>
      <c r="E17" s="506" t="s">
        <v>77</v>
      </c>
      <c r="F17" s="1324"/>
      <c r="G17" s="1325"/>
      <c r="H17" s="1325"/>
      <c r="I17" s="1325"/>
      <c r="J17" s="1325"/>
      <c r="K17" s="1326"/>
      <c r="L17" s="18">
        <v>0.25600000000000001</v>
      </c>
      <c r="M17" s="672">
        <v>0.25</v>
      </c>
      <c r="N17" s="1201">
        <v>0.185</v>
      </c>
      <c r="O17" s="1201">
        <v>0.22900000000000001</v>
      </c>
      <c r="P17" s="662"/>
      <c r="Q17" s="513"/>
    </row>
    <row r="18" spans="1:18" ht="25.2" customHeight="1" x14ac:dyDescent="0.45">
      <c r="A18" s="480"/>
      <c r="B18" s="481"/>
      <c r="C18" s="480"/>
      <c r="D18" s="1282" t="s">
        <v>78</v>
      </c>
      <c r="E18" s="1268"/>
      <c r="F18" s="1324"/>
      <c r="G18" s="1325"/>
      <c r="H18" s="1325"/>
      <c r="I18" s="1325"/>
      <c r="J18" s="1325"/>
      <c r="K18" s="1326"/>
      <c r="L18" s="14">
        <v>112223</v>
      </c>
      <c r="M18" s="94">
        <v>113486</v>
      </c>
      <c r="N18" s="1198">
        <v>120327</v>
      </c>
      <c r="O18" s="1198">
        <v>346036</v>
      </c>
      <c r="P18" s="661"/>
      <c r="Q18" s="504"/>
    </row>
    <row r="19" spans="1:18" ht="25.2" customHeight="1" x14ac:dyDescent="0.45">
      <c r="A19" s="480"/>
      <c r="B19" s="481"/>
      <c r="C19" s="480"/>
      <c r="D19" s="1282" t="s">
        <v>251</v>
      </c>
      <c r="E19" s="1268"/>
      <c r="F19" s="1324"/>
      <c r="G19" s="1325"/>
      <c r="H19" s="1325"/>
      <c r="I19" s="1325"/>
      <c r="J19" s="1325"/>
      <c r="K19" s="1326"/>
      <c r="L19" s="497" t="s">
        <v>5</v>
      </c>
      <c r="M19" s="501">
        <v>81</v>
      </c>
      <c r="N19" s="1204" t="s">
        <v>5</v>
      </c>
      <c r="O19" s="1204">
        <v>81</v>
      </c>
      <c r="P19" s="661"/>
      <c r="Q19" s="504"/>
    </row>
    <row r="20" spans="1:18" ht="25.2" customHeight="1" x14ac:dyDescent="0.45">
      <c r="A20" s="480"/>
      <c r="B20" s="481"/>
      <c r="C20" s="480"/>
      <c r="D20" s="1330" t="s">
        <v>228</v>
      </c>
      <c r="E20" s="1331"/>
      <c r="F20" s="1324"/>
      <c r="G20" s="1325"/>
      <c r="H20" s="1325"/>
      <c r="I20" s="1325"/>
      <c r="J20" s="1325"/>
      <c r="K20" s="1326"/>
      <c r="L20" s="14">
        <v>339631</v>
      </c>
      <c r="M20" s="94">
        <v>345460</v>
      </c>
      <c r="N20" s="1198">
        <v>303257</v>
      </c>
      <c r="O20" s="1198">
        <v>988348</v>
      </c>
      <c r="P20" s="661"/>
      <c r="Q20" s="504"/>
    </row>
    <row r="21" spans="1:18" ht="25.2" customHeight="1" thickBot="1" x14ac:dyDescent="0.5">
      <c r="A21" s="480"/>
      <c r="B21" s="524"/>
      <c r="C21" s="525"/>
      <c r="D21" s="169"/>
      <c r="E21" s="234" t="s">
        <v>229</v>
      </c>
      <c r="F21" s="1327"/>
      <c r="G21" s="1328"/>
      <c r="H21" s="1328"/>
      <c r="I21" s="1328"/>
      <c r="J21" s="1328"/>
      <c r="K21" s="1329"/>
      <c r="L21" s="155">
        <v>0.38300000000000001</v>
      </c>
      <c r="M21" s="674">
        <v>0.373</v>
      </c>
      <c r="N21" s="994">
        <v>0.307</v>
      </c>
      <c r="O21" s="994">
        <v>0.35299999999999998</v>
      </c>
      <c r="P21" s="671"/>
      <c r="Q21" s="156"/>
    </row>
    <row r="22" spans="1:18" ht="10.199999999999999" customHeight="1" x14ac:dyDescent="0.45">
      <c r="A22" s="477"/>
      <c r="B22" s="1288"/>
      <c r="C22" s="1248"/>
      <c r="D22" s="1248"/>
      <c r="E22" s="1248"/>
      <c r="F22" s="1248"/>
      <c r="G22" s="1248"/>
      <c r="H22" s="1248"/>
      <c r="I22" s="1248"/>
      <c r="J22" s="1248"/>
      <c r="K22" s="1248"/>
      <c r="L22" s="1248"/>
      <c r="M22" s="1248"/>
      <c r="N22" s="1248"/>
      <c r="O22" s="1248"/>
      <c r="P22" s="1248"/>
      <c r="Q22" s="1248"/>
      <c r="R22" s="477"/>
    </row>
    <row r="23" spans="1:18" ht="30" customHeight="1" x14ac:dyDescent="0.45">
      <c r="A23" s="477"/>
      <c r="B23" s="1245"/>
      <c r="C23" s="1246"/>
      <c r="D23" s="1246"/>
      <c r="E23" s="1246"/>
      <c r="F23" s="1246"/>
      <c r="G23" s="1246"/>
      <c r="H23" s="1246"/>
      <c r="I23" s="1246"/>
      <c r="J23" s="1246"/>
      <c r="K23" s="1246"/>
      <c r="L23" s="1246"/>
      <c r="M23" s="1246"/>
      <c r="N23" s="1246"/>
      <c r="O23" s="1246"/>
      <c r="P23" s="1246"/>
      <c r="Q23" s="1246"/>
      <c r="R23" s="477"/>
    </row>
    <row r="24" spans="1:18" ht="30" customHeight="1" x14ac:dyDescent="0.45">
      <c r="A24" s="477"/>
      <c r="B24" s="1245"/>
      <c r="C24" s="1246"/>
      <c r="D24" s="1246"/>
      <c r="E24" s="1246"/>
      <c r="F24" s="1246"/>
      <c r="G24" s="1246"/>
      <c r="H24" s="1246"/>
      <c r="I24" s="1246"/>
      <c r="J24" s="1246"/>
      <c r="K24" s="1246"/>
      <c r="L24" s="1246"/>
      <c r="M24" s="1246"/>
      <c r="N24" s="1246"/>
      <c r="O24" s="1246"/>
      <c r="P24" s="1246"/>
      <c r="Q24" s="1246"/>
      <c r="R24" s="477"/>
    </row>
    <row r="25" spans="1:18" x14ac:dyDescent="0.45">
      <c r="A25" s="477"/>
      <c r="B25" s="477"/>
      <c r="C25" s="477"/>
      <c r="D25" s="477"/>
      <c r="E25" s="477"/>
      <c r="F25" s="477"/>
      <c r="G25" s="477"/>
      <c r="H25" s="477"/>
      <c r="I25" s="477"/>
      <c r="J25" s="477"/>
      <c r="K25" s="477"/>
      <c r="L25" s="477"/>
      <c r="M25" s="477"/>
      <c r="N25" s="477"/>
      <c r="O25" s="477"/>
      <c r="P25" s="477"/>
      <c r="Q25" s="477"/>
      <c r="R25" s="477"/>
    </row>
    <row r="30" spans="1:18" x14ac:dyDescent="0.45">
      <c r="P30" s="1121"/>
    </row>
  </sheetData>
  <mergeCells count="21">
    <mergeCell ref="L13:Q13"/>
    <mergeCell ref="A1:J1"/>
    <mergeCell ref="F2:K2"/>
    <mergeCell ref="L2:Q2"/>
    <mergeCell ref="D4:E4"/>
    <mergeCell ref="D5:E5"/>
    <mergeCell ref="D7:E7"/>
    <mergeCell ref="D8:E8"/>
    <mergeCell ref="D9:E9"/>
    <mergeCell ref="D11:E11"/>
    <mergeCell ref="B13:E13"/>
    <mergeCell ref="F13:K13"/>
    <mergeCell ref="B22:Q22"/>
    <mergeCell ref="B23:Q23"/>
    <mergeCell ref="B24:Q24"/>
    <mergeCell ref="D15:E15"/>
    <mergeCell ref="F15:K21"/>
    <mergeCell ref="D16:E16"/>
    <mergeCell ref="D18:E18"/>
    <mergeCell ref="D19:E19"/>
    <mergeCell ref="D20:E20"/>
  </mergeCells>
  <phoneticPr fontId="1"/>
  <printOptions horizontalCentered="1"/>
  <pageMargins left="0.39370078740157483" right="0.39370078740157483" top="0.59055118110236227" bottom="0.39370078740157483" header="0.31496062992125984" footer="0.31496062992125984"/>
  <pageSetup paperSize="9" scale="51" orientation="landscape" r:id="rId1"/>
  <headerFooter differentFirst="1">
    <oddFooter>&amp;C&amp;"Arial,標準"&amp;14-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
  <sheetViews>
    <sheetView showGridLines="0" view="pageBreakPreview" zoomScale="70" zoomScaleSheetLayoutView="70" workbookViewId="0">
      <selection sqref="A1:G1"/>
    </sheetView>
  </sheetViews>
  <sheetFormatPr defaultColWidth="8.69921875" defaultRowHeight="13.8" x14ac:dyDescent="0.45"/>
  <cols>
    <col min="1" max="1" width="2.5" style="479" customWidth="1"/>
    <col min="2" max="2" width="2.19921875" style="479" customWidth="1"/>
    <col min="3" max="3" width="4.19921875" style="479" customWidth="1"/>
    <col min="4" max="4" width="3.19921875" style="479" customWidth="1"/>
    <col min="5" max="5" width="48" style="479" customWidth="1"/>
    <col min="6" max="6" width="19.19921875" style="479" customWidth="1"/>
    <col min="7" max="16" width="15.69921875" style="479" customWidth="1"/>
    <col min="17" max="17" width="2.19921875" style="479" customWidth="1"/>
    <col min="18" max="16384" width="8.69921875" style="479"/>
  </cols>
  <sheetData>
    <row r="1" spans="1:17" ht="45" customHeight="1" thickBot="1" x14ac:dyDescent="0.35">
      <c r="A1" s="1314" t="s">
        <v>61</v>
      </c>
      <c r="B1" s="1332"/>
      <c r="C1" s="1332"/>
      <c r="D1" s="1332"/>
      <c r="E1" s="1332"/>
      <c r="F1" s="1332"/>
      <c r="G1" s="1332"/>
      <c r="H1" s="477"/>
      <c r="I1" s="477"/>
      <c r="J1" s="477"/>
      <c r="K1" s="477"/>
      <c r="L1" s="477"/>
      <c r="M1" s="477"/>
      <c r="N1" s="477"/>
      <c r="O1" s="477"/>
      <c r="P1" s="478" t="s">
        <v>433</v>
      </c>
      <c r="Q1" s="477"/>
    </row>
    <row r="2" spans="1:17" ht="22.95" customHeight="1" thickBot="1" x14ac:dyDescent="0.5">
      <c r="A2" s="480"/>
      <c r="B2" s="1355" t="s">
        <v>607</v>
      </c>
      <c r="C2" s="1356"/>
      <c r="D2" s="1356"/>
      <c r="E2" s="1356"/>
      <c r="F2" s="1357"/>
      <c r="G2" s="1315" t="s">
        <v>271</v>
      </c>
      <c r="H2" s="1265"/>
      <c r="I2" s="1265"/>
      <c r="J2" s="1264"/>
      <c r="K2" s="1266"/>
      <c r="L2" s="1315" t="s">
        <v>268</v>
      </c>
      <c r="M2" s="1265"/>
      <c r="N2" s="1265"/>
      <c r="O2" s="1265"/>
      <c r="P2" s="1270"/>
      <c r="Q2" s="477"/>
    </row>
    <row r="3" spans="1:17" ht="22.95" customHeight="1" thickBot="1" x14ac:dyDescent="0.5">
      <c r="A3" s="480"/>
      <c r="B3" s="481"/>
      <c r="C3" s="480"/>
      <c r="D3" s="480"/>
      <c r="E3" s="175"/>
      <c r="F3" s="175"/>
      <c r="G3" s="483" t="s">
        <v>292</v>
      </c>
      <c r="H3" s="642" t="s">
        <v>293</v>
      </c>
      <c r="I3" s="484" t="s">
        <v>294</v>
      </c>
      <c r="J3" s="150" t="s">
        <v>295</v>
      </c>
      <c r="K3" s="533" t="s">
        <v>60</v>
      </c>
      <c r="L3" s="483" t="s">
        <v>292</v>
      </c>
      <c r="M3" s="642" t="s">
        <v>293</v>
      </c>
      <c r="N3" s="484" t="s">
        <v>294</v>
      </c>
      <c r="O3" s="697" t="s">
        <v>295</v>
      </c>
      <c r="P3" s="488" t="s">
        <v>60</v>
      </c>
      <c r="Q3" s="477"/>
    </row>
    <row r="4" spans="1:17" ht="22.95" customHeight="1" x14ac:dyDescent="0.45">
      <c r="A4" s="480"/>
      <c r="B4" s="481"/>
      <c r="C4" s="1338" t="s">
        <v>62</v>
      </c>
      <c r="D4" s="1358"/>
      <c r="E4" s="1358"/>
      <c r="F4" s="1358"/>
      <c r="G4" s="357"/>
      <c r="H4" s="681"/>
      <c r="I4" s="1"/>
      <c r="J4" s="2"/>
      <c r="K4" s="2"/>
      <c r="L4" s="357"/>
      <c r="M4" s="681"/>
      <c r="N4" s="1"/>
      <c r="O4" s="2"/>
      <c r="P4" s="3"/>
      <c r="Q4" s="477"/>
    </row>
    <row r="5" spans="1:17" ht="22.95" customHeight="1" x14ac:dyDescent="0.45">
      <c r="A5" s="480"/>
      <c r="B5" s="481"/>
      <c r="C5" s="178"/>
      <c r="D5" s="1267" t="s">
        <v>63</v>
      </c>
      <c r="E5" s="1268"/>
      <c r="F5" s="354" t="s">
        <v>608</v>
      </c>
      <c r="G5" s="14">
        <v>32448</v>
      </c>
      <c r="H5" s="666">
        <v>32784</v>
      </c>
      <c r="I5" s="379">
        <v>32996</v>
      </c>
      <c r="J5" s="675"/>
      <c r="K5" s="503">
        <v>33175</v>
      </c>
      <c r="L5" s="94">
        <v>33609</v>
      </c>
      <c r="M5" s="650">
        <v>33954</v>
      </c>
      <c r="N5" s="379">
        <v>34223</v>
      </c>
      <c r="O5" s="675"/>
      <c r="P5" s="504"/>
      <c r="Q5" s="477"/>
    </row>
    <row r="6" spans="1:17" ht="22.95" customHeight="1" x14ac:dyDescent="0.45">
      <c r="A6" s="480"/>
      <c r="B6" s="481"/>
      <c r="C6" s="178"/>
      <c r="D6" s="891"/>
      <c r="E6" s="995" t="s">
        <v>786</v>
      </c>
      <c r="F6" s="354"/>
      <c r="G6" s="14">
        <v>18888</v>
      </c>
      <c r="H6" s="682">
        <v>19248</v>
      </c>
      <c r="I6" s="384">
        <v>19566</v>
      </c>
      <c r="J6" s="675"/>
      <c r="K6" s="86">
        <v>20135</v>
      </c>
      <c r="L6" s="27">
        <v>20716</v>
      </c>
      <c r="M6" s="682">
        <v>21094</v>
      </c>
      <c r="N6" s="384">
        <v>21464</v>
      </c>
      <c r="O6" s="675"/>
      <c r="P6" s="50"/>
      <c r="Q6" s="477"/>
    </row>
    <row r="7" spans="1:17" ht="22.95" customHeight="1" x14ac:dyDescent="0.45">
      <c r="A7" s="480"/>
      <c r="B7" s="481"/>
      <c r="C7" s="178"/>
      <c r="D7" s="179"/>
      <c r="E7" s="1268" t="s">
        <v>346</v>
      </c>
      <c r="F7" s="1345"/>
      <c r="G7" s="443"/>
      <c r="H7" s="682">
        <v>105</v>
      </c>
      <c r="I7" s="384">
        <v>182</v>
      </c>
      <c r="J7" s="675"/>
      <c r="K7" s="86">
        <v>265</v>
      </c>
      <c r="L7" s="111">
        <v>325</v>
      </c>
      <c r="M7" s="693">
        <v>376</v>
      </c>
      <c r="N7" s="384">
        <v>422</v>
      </c>
      <c r="O7" s="675"/>
      <c r="P7" s="50"/>
      <c r="Q7" s="477"/>
    </row>
    <row r="8" spans="1:17" ht="22.95" customHeight="1" thickBot="1" x14ac:dyDescent="0.5">
      <c r="A8" s="480"/>
      <c r="B8" s="481"/>
      <c r="C8" s="178"/>
      <c r="D8" s="1359" t="s">
        <v>64</v>
      </c>
      <c r="E8" s="1360"/>
      <c r="F8" s="1360"/>
      <c r="G8" s="15">
        <v>48</v>
      </c>
      <c r="H8" s="683">
        <v>336</v>
      </c>
      <c r="I8" s="438">
        <v>212</v>
      </c>
      <c r="J8" s="676">
        <v>180</v>
      </c>
      <c r="K8" s="83">
        <v>775</v>
      </c>
      <c r="L8" s="95">
        <v>434</v>
      </c>
      <c r="M8" s="651">
        <v>344</v>
      </c>
      <c r="N8" s="438">
        <v>269</v>
      </c>
      <c r="O8" s="676"/>
      <c r="P8" s="51"/>
      <c r="Q8" s="477"/>
    </row>
    <row r="9" spans="1:17" ht="22.95" customHeight="1" thickTop="1" x14ac:dyDescent="0.45">
      <c r="A9" s="480"/>
      <c r="B9" s="481"/>
      <c r="C9" s="178"/>
      <c r="D9" s="1361" t="s">
        <v>437</v>
      </c>
      <c r="E9" s="1362"/>
      <c r="F9" s="355" t="s">
        <v>609</v>
      </c>
      <c r="G9" s="24">
        <v>4380</v>
      </c>
      <c r="H9" s="684">
        <v>4340</v>
      </c>
      <c r="I9" s="382">
        <v>4380</v>
      </c>
      <c r="J9" s="677">
        <v>4310</v>
      </c>
      <c r="K9" s="81">
        <v>4350</v>
      </c>
      <c r="L9" s="103">
        <v>4320</v>
      </c>
      <c r="M9" s="649">
        <v>4330</v>
      </c>
      <c r="N9" s="382">
        <v>4380</v>
      </c>
      <c r="O9" s="677"/>
      <c r="P9" s="52"/>
      <c r="Q9" s="477"/>
    </row>
    <row r="10" spans="1:17" ht="22.95" customHeight="1" x14ac:dyDescent="0.45">
      <c r="A10" s="480"/>
      <c r="B10" s="481"/>
      <c r="C10" s="178"/>
      <c r="D10" s="180"/>
      <c r="E10" s="1363" t="s">
        <v>206</v>
      </c>
      <c r="F10" s="1364"/>
      <c r="G10" s="14">
        <v>5590</v>
      </c>
      <c r="H10" s="666">
        <v>5580</v>
      </c>
      <c r="I10" s="379">
        <v>5590</v>
      </c>
      <c r="J10" s="661">
        <v>5480</v>
      </c>
      <c r="K10" s="503">
        <v>5560</v>
      </c>
      <c r="L10" s="94">
        <v>5470</v>
      </c>
      <c r="M10" s="650">
        <v>5450</v>
      </c>
      <c r="N10" s="379">
        <v>5420</v>
      </c>
      <c r="O10" s="661"/>
      <c r="P10" s="504"/>
      <c r="Q10" s="477"/>
    </row>
    <row r="11" spans="1:17" ht="22.95" customHeight="1" x14ac:dyDescent="0.45">
      <c r="A11" s="480"/>
      <c r="B11" s="481"/>
      <c r="C11" s="178"/>
      <c r="D11" s="181"/>
      <c r="E11" s="1363" t="s">
        <v>207</v>
      </c>
      <c r="F11" s="1364"/>
      <c r="G11" s="14">
        <v>-1210</v>
      </c>
      <c r="H11" s="666">
        <v>-1240</v>
      </c>
      <c r="I11" s="379">
        <v>-1210</v>
      </c>
      <c r="J11" s="661">
        <v>-1170</v>
      </c>
      <c r="K11" s="503">
        <v>-1210</v>
      </c>
      <c r="L11" s="94">
        <v>-1150</v>
      </c>
      <c r="M11" s="650">
        <v>-1120</v>
      </c>
      <c r="N11" s="379">
        <v>-1040</v>
      </c>
      <c r="O11" s="661"/>
      <c r="P11" s="504"/>
      <c r="Q11" s="477"/>
    </row>
    <row r="12" spans="1:17" ht="22.95" customHeight="1" x14ac:dyDescent="0.45">
      <c r="A12" s="480"/>
      <c r="B12" s="481"/>
      <c r="C12" s="178"/>
      <c r="D12" s="1351" t="s">
        <v>65</v>
      </c>
      <c r="E12" s="1352"/>
      <c r="F12" s="1352"/>
      <c r="G12" s="29">
        <v>1.1299999999999999E-2</v>
      </c>
      <c r="H12" s="685">
        <v>1.01E-2</v>
      </c>
      <c r="I12" s="444">
        <v>1.0999999999999999E-2</v>
      </c>
      <c r="J12" s="678">
        <v>1.6400000000000001E-2</v>
      </c>
      <c r="K12" s="88">
        <v>1.2200000000000001E-2</v>
      </c>
      <c r="L12" s="429">
        <v>1.03E-2</v>
      </c>
      <c r="M12" s="695">
        <v>9.2999999999999992E-3</v>
      </c>
      <c r="N12" s="444">
        <v>1.03E-2</v>
      </c>
      <c r="O12" s="678"/>
      <c r="P12" s="58"/>
      <c r="Q12" s="477"/>
    </row>
    <row r="13" spans="1:17" ht="22.95" customHeight="1" x14ac:dyDescent="0.45">
      <c r="A13" s="480"/>
      <c r="B13" s="481"/>
      <c r="C13" s="178"/>
      <c r="D13" s="190"/>
      <c r="E13" s="1267" t="s">
        <v>66</v>
      </c>
      <c r="F13" s="1345"/>
      <c r="G13" s="30">
        <v>7.9000000000000008E-3</v>
      </c>
      <c r="H13" s="686">
        <v>7.4000000000000003E-3</v>
      </c>
      <c r="I13" s="445">
        <v>8.3000000000000001E-3</v>
      </c>
      <c r="J13" s="679">
        <v>1.09E-2</v>
      </c>
      <c r="K13" s="89">
        <v>8.6E-3</v>
      </c>
      <c r="L13" s="430">
        <v>8.0000000000000002E-3</v>
      </c>
      <c r="M13" s="696">
        <v>7.1000000000000004E-3</v>
      </c>
      <c r="N13" s="445">
        <v>8.0999999999999996E-3</v>
      </c>
      <c r="O13" s="679"/>
      <c r="P13" s="59"/>
      <c r="Q13" s="477"/>
    </row>
    <row r="14" spans="1:17" ht="22.95" customHeight="1" x14ac:dyDescent="0.45">
      <c r="A14" s="480"/>
      <c r="B14" s="481"/>
      <c r="C14" s="178"/>
      <c r="D14" s="166"/>
      <c r="E14" s="979" t="s">
        <v>787</v>
      </c>
      <c r="F14" s="892"/>
      <c r="G14" s="29">
        <v>7.7000000000000002E-3</v>
      </c>
      <c r="H14" s="685">
        <v>7.3000000000000001E-3</v>
      </c>
      <c r="I14" s="444">
        <v>8.5000000000000006E-3</v>
      </c>
      <c r="J14" s="678">
        <v>1.0800000000000001E-2</v>
      </c>
      <c r="K14" s="88">
        <v>8.6E-3</v>
      </c>
      <c r="L14" s="29">
        <v>7.7000000000000002E-3</v>
      </c>
      <c r="M14" s="685">
        <v>6.7999999999999996E-3</v>
      </c>
      <c r="N14" s="444">
        <v>7.9000000000000008E-3</v>
      </c>
      <c r="O14" s="678"/>
      <c r="P14" s="58"/>
      <c r="Q14" s="477"/>
    </row>
    <row r="15" spans="1:17" ht="22.95" customHeight="1" x14ac:dyDescent="0.45">
      <c r="A15" s="480"/>
      <c r="B15" s="481"/>
      <c r="C15" s="178"/>
      <c r="D15" s="1351" t="s">
        <v>67</v>
      </c>
      <c r="E15" s="1331"/>
      <c r="F15" s="354" t="s">
        <v>608</v>
      </c>
      <c r="G15" s="24">
        <v>2397</v>
      </c>
      <c r="H15" s="684">
        <v>2445</v>
      </c>
      <c r="I15" s="382">
        <v>2940</v>
      </c>
      <c r="J15" s="677">
        <v>3274</v>
      </c>
      <c r="K15" s="81">
        <v>11056</v>
      </c>
      <c r="L15" s="103">
        <v>2487</v>
      </c>
      <c r="M15" s="649">
        <v>2652</v>
      </c>
      <c r="N15" s="382">
        <v>2730</v>
      </c>
      <c r="O15" s="677"/>
      <c r="P15" s="52"/>
      <c r="Q15" s="477"/>
    </row>
    <row r="16" spans="1:17" ht="22.95" customHeight="1" x14ac:dyDescent="0.45">
      <c r="A16" s="480"/>
      <c r="B16" s="481"/>
      <c r="C16" s="178"/>
      <c r="D16" s="180"/>
      <c r="E16" s="1267" t="s">
        <v>68</v>
      </c>
      <c r="F16" s="1345"/>
      <c r="G16" s="14">
        <v>1121</v>
      </c>
      <c r="H16" s="666">
        <v>1143</v>
      </c>
      <c r="I16" s="379">
        <v>1155</v>
      </c>
      <c r="J16" s="661">
        <v>1631</v>
      </c>
      <c r="K16" s="503">
        <v>5050</v>
      </c>
      <c r="L16" s="94">
        <v>1103</v>
      </c>
      <c r="M16" s="650">
        <v>1200</v>
      </c>
      <c r="N16" s="379">
        <v>1234</v>
      </c>
      <c r="O16" s="661"/>
      <c r="P16" s="504"/>
      <c r="Q16" s="477"/>
    </row>
    <row r="17" spans="1:17" ht="22.95" customHeight="1" thickBot="1" x14ac:dyDescent="0.5">
      <c r="A17" s="480"/>
      <c r="B17" s="481"/>
      <c r="C17" s="182"/>
      <c r="D17" s="183"/>
      <c r="E17" s="1350" t="s">
        <v>69</v>
      </c>
      <c r="F17" s="1347"/>
      <c r="G17" s="25">
        <v>1277</v>
      </c>
      <c r="H17" s="687">
        <v>1302</v>
      </c>
      <c r="I17" s="380">
        <v>1785</v>
      </c>
      <c r="J17" s="680">
        <v>1643</v>
      </c>
      <c r="K17" s="87">
        <v>6006</v>
      </c>
      <c r="L17" s="102">
        <v>1384</v>
      </c>
      <c r="M17" s="694">
        <v>1452</v>
      </c>
      <c r="N17" s="380">
        <v>1496</v>
      </c>
      <c r="O17" s="680"/>
      <c r="P17" s="53"/>
      <c r="Q17" s="477"/>
    </row>
    <row r="18" spans="1:17" ht="34.950000000000003" customHeight="1" x14ac:dyDescent="0.45">
      <c r="A18" s="480"/>
      <c r="B18" s="481"/>
      <c r="C18" s="1338" t="s">
        <v>380</v>
      </c>
      <c r="D18" s="1339"/>
      <c r="E18" s="1339"/>
      <c r="F18" s="356" t="s">
        <v>608</v>
      </c>
      <c r="G18" s="358"/>
      <c r="H18" s="688"/>
      <c r="I18" s="23"/>
      <c r="J18" s="39"/>
      <c r="K18" s="39"/>
      <c r="L18" s="358"/>
      <c r="M18" s="688"/>
      <c r="N18" s="1"/>
      <c r="O18" s="39"/>
      <c r="P18" s="40"/>
      <c r="Q18" s="477"/>
    </row>
    <row r="19" spans="1:17" ht="22.95" customHeight="1" x14ac:dyDescent="0.45">
      <c r="A19" s="480"/>
      <c r="B19" s="481"/>
      <c r="C19" s="178"/>
      <c r="D19" s="1267" t="s">
        <v>272</v>
      </c>
      <c r="E19" s="1345"/>
      <c r="F19" s="1345"/>
      <c r="G19" s="14">
        <v>6641</v>
      </c>
      <c r="H19" s="666">
        <v>7135</v>
      </c>
      <c r="I19" s="379">
        <v>7617</v>
      </c>
      <c r="J19" s="1348"/>
      <c r="K19" s="503">
        <v>8148</v>
      </c>
      <c r="L19" s="14">
        <v>8503</v>
      </c>
      <c r="M19" s="650">
        <v>8821</v>
      </c>
      <c r="N19" s="379">
        <v>9121</v>
      </c>
      <c r="O19" s="1342"/>
      <c r="P19" s="504"/>
      <c r="Q19" s="477"/>
    </row>
    <row r="20" spans="1:17" ht="22.95" customHeight="1" thickBot="1" x14ac:dyDescent="0.5">
      <c r="A20" s="480"/>
      <c r="B20" s="481"/>
      <c r="C20" s="182"/>
      <c r="D20" s="1350" t="s">
        <v>273</v>
      </c>
      <c r="E20" s="1347"/>
      <c r="F20" s="1347"/>
      <c r="G20" s="25">
        <v>3182</v>
      </c>
      <c r="H20" s="687">
        <v>3434</v>
      </c>
      <c r="I20" s="380">
        <v>3671</v>
      </c>
      <c r="J20" s="1349"/>
      <c r="K20" s="87">
        <v>3887</v>
      </c>
      <c r="L20" s="25">
        <v>4045</v>
      </c>
      <c r="M20" s="694">
        <v>4202</v>
      </c>
      <c r="N20" s="380">
        <v>4344</v>
      </c>
      <c r="O20" s="1344"/>
      <c r="P20" s="53"/>
      <c r="Q20" s="477"/>
    </row>
    <row r="21" spans="1:17" ht="22.95" customHeight="1" x14ac:dyDescent="0.45">
      <c r="A21" s="480"/>
      <c r="B21" s="481"/>
      <c r="C21" s="1338" t="s">
        <v>70</v>
      </c>
      <c r="D21" s="1339"/>
      <c r="E21" s="1339"/>
      <c r="F21" s="356" t="s">
        <v>608</v>
      </c>
      <c r="G21" s="358"/>
      <c r="H21" s="688"/>
      <c r="I21" s="23"/>
      <c r="J21" s="39"/>
      <c r="K21" s="39"/>
      <c r="L21" s="358"/>
      <c r="M21" s="688"/>
      <c r="N21" s="1"/>
      <c r="O21" s="39"/>
      <c r="P21" s="40"/>
      <c r="Q21" s="477"/>
    </row>
    <row r="22" spans="1:17" ht="22.95" customHeight="1" x14ac:dyDescent="0.45">
      <c r="A22" s="480"/>
      <c r="B22" s="481"/>
      <c r="C22" s="178"/>
      <c r="D22" s="1351" t="s">
        <v>71</v>
      </c>
      <c r="E22" s="1352"/>
      <c r="F22" s="1352"/>
      <c r="G22" s="24">
        <v>42045</v>
      </c>
      <c r="H22" s="684">
        <v>42184</v>
      </c>
      <c r="I22" s="382">
        <v>42477</v>
      </c>
      <c r="J22" s="1348"/>
      <c r="K22" s="81">
        <v>42650</v>
      </c>
      <c r="L22" s="24">
        <v>42943</v>
      </c>
      <c r="M22" s="649">
        <v>43347</v>
      </c>
      <c r="N22" s="382">
        <v>43723</v>
      </c>
      <c r="O22" s="1342"/>
      <c r="P22" s="52"/>
      <c r="Q22" s="477"/>
    </row>
    <row r="23" spans="1:17" ht="22.95" customHeight="1" x14ac:dyDescent="0.45">
      <c r="A23" s="480"/>
      <c r="B23" s="481"/>
      <c r="C23" s="178"/>
      <c r="D23" s="180"/>
      <c r="E23" s="1267" t="s">
        <v>72</v>
      </c>
      <c r="F23" s="1345"/>
      <c r="G23" s="14">
        <v>32448</v>
      </c>
      <c r="H23" s="666">
        <v>32784</v>
      </c>
      <c r="I23" s="379">
        <v>32996</v>
      </c>
      <c r="J23" s="1353"/>
      <c r="K23" s="503">
        <v>33175</v>
      </c>
      <c r="L23" s="14">
        <v>33609</v>
      </c>
      <c r="M23" s="650">
        <v>33954</v>
      </c>
      <c r="N23" s="379">
        <v>34223</v>
      </c>
      <c r="O23" s="1343"/>
      <c r="P23" s="504"/>
      <c r="Q23" s="477"/>
    </row>
    <row r="24" spans="1:17" ht="22.95" customHeight="1" x14ac:dyDescent="0.45">
      <c r="A24" s="480"/>
      <c r="B24" s="481"/>
      <c r="C24" s="178"/>
      <c r="D24" s="180"/>
      <c r="E24" s="1267" t="s">
        <v>73</v>
      </c>
      <c r="F24" s="1345"/>
      <c r="G24" s="14">
        <v>6442</v>
      </c>
      <c r="H24" s="666">
        <v>6424</v>
      </c>
      <c r="I24" s="379">
        <v>6692</v>
      </c>
      <c r="J24" s="1353"/>
      <c r="K24" s="503">
        <v>6877</v>
      </c>
      <c r="L24" s="14">
        <v>6916</v>
      </c>
      <c r="M24" s="650">
        <v>7152</v>
      </c>
      <c r="N24" s="379">
        <v>7352</v>
      </c>
      <c r="O24" s="1343"/>
      <c r="P24" s="504"/>
      <c r="Q24" s="477"/>
    </row>
    <row r="25" spans="1:17" ht="22.95" customHeight="1" thickBot="1" x14ac:dyDescent="0.5">
      <c r="A25" s="480"/>
      <c r="B25" s="524"/>
      <c r="C25" s="182"/>
      <c r="D25" s="183"/>
      <c r="E25" s="1354" t="s">
        <v>56</v>
      </c>
      <c r="F25" s="1347"/>
      <c r="G25" s="25">
        <v>3156</v>
      </c>
      <c r="H25" s="687">
        <v>2977</v>
      </c>
      <c r="I25" s="380">
        <v>2789</v>
      </c>
      <c r="J25" s="1349"/>
      <c r="K25" s="87">
        <v>2598</v>
      </c>
      <c r="L25" s="25">
        <v>2417</v>
      </c>
      <c r="M25" s="694">
        <v>2241</v>
      </c>
      <c r="N25" s="380">
        <v>2148</v>
      </c>
      <c r="O25" s="1344"/>
      <c r="P25" s="53"/>
      <c r="Q25" s="477"/>
    </row>
    <row r="26" spans="1:17" ht="21.45" customHeight="1" thickBot="1" x14ac:dyDescent="0.5">
      <c r="A26" s="480"/>
      <c r="B26" s="480"/>
      <c r="C26" s="480"/>
      <c r="D26" s="480"/>
      <c r="E26" s="480"/>
      <c r="F26" s="480"/>
      <c r="G26" s="480"/>
      <c r="H26" s="480"/>
      <c r="I26" s="480"/>
      <c r="J26" s="10"/>
      <c r="K26" s="480"/>
      <c r="L26" s="480"/>
      <c r="M26" s="480"/>
      <c r="N26" s="480"/>
      <c r="O26" s="10"/>
      <c r="P26" s="480"/>
      <c r="Q26" s="477"/>
    </row>
    <row r="27" spans="1:17" ht="22.95" customHeight="1" thickBot="1" x14ac:dyDescent="0.5">
      <c r="A27" s="480"/>
      <c r="B27" s="1335" t="s">
        <v>259</v>
      </c>
      <c r="C27" s="1336"/>
      <c r="D27" s="1336"/>
      <c r="E27" s="1336"/>
      <c r="F27" s="1337"/>
      <c r="G27" s="1315" t="s">
        <v>271</v>
      </c>
      <c r="H27" s="1265"/>
      <c r="I27" s="1265"/>
      <c r="J27" s="1264"/>
      <c r="K27" s="1266"/>
      <c r="L27" s="1315" t="s">
        <v>268</v>
      </c>
      <c r="M27" s="1265"/>
      <c r="N27" s="1265"/>
      <c r="O27" s="1265"/>
      <c r="P27" s="1270"/>
      <c r="Q27" s="477"/>
    </row>
    <row r="28" spans="1:17" ht="22.95" customHeight="1" thickBot="1" x14ac:dyDescent="0.5">
      <c r="A28" s="480"/>
      <c r="B28" s="481"/>
      <c r="C28" s="480"/>
      <c r="D28" s="480"/>
      <c r="E28" s="175"/>
      <c r="F28" s="175"/>
      <c r="G28" s="483" t="s">
        <v>292</v>
      </c>
      <c r="H28" s="642" t="s">
        <v>293</v>
      </c>
      <c r="I28" s="484" t="s">
        <v>294</v>
      </c>
      <c r="J28" s="150" t="s">
        <v>295</v>
      </c>
      <c r="K28" s="533" t="s">
        <v>60</v>
      </c>
      <c r="L28" s="483" t="s">
        <v>292</v>
      </c>
      <c r="M28" s="642" t="s">
        <v>293</v>
      </c>
      <c r="N28" s="484" t="s">
        <v>294</v>
      </c>
      <c r="O28" s="150" t="s">
        <v>295</v>
      </c>
      <c r="P28" s="488" t="s">
        <v>60</v>
      </c>
      <c r="Q28" s="477"/>
    </row>
    <row r="29" spans="1:17" ht="22.95" customHeight="1" x14ac:dyDescent="0.45">
      <c r="A29" s="480"/>
      <c r="B29" s="481"/>
      <c r="C29" s="1338" t="s">
        <v>74</v>
      </c>
      <c r="D29" s="1339"/>
      <c r="E29" s="1339"/>
      <c r="F29" s="356" t="s">
        <v>608</v>
      </c>
      <c r="G29" s="359"/>
      <c r="H29" s="692"/>
      <c r="I29" s="1"/>
      <c r="J29" s="41"/>
      <c r="K29" s="41"/>
      <c r="L29" s="359"/>
      <c r="M29" s="692"/>
      <c r="N29" s="1"/>
      <c r="O29" s="41"/>
      <c r="P29" s="42"/>
      <c r="Q29" s="477"/>
    </row>
    <row r="30" spans="1:17" ht="22.95" customHeight="1" x14ac:dyDescent="0.45">
      <c r="A30" s="480"/>
      <c r="B30" s="481"/>
      <c r="C30" s="178"/>
      <c r="D30" s="1340" t="s">
        <v>75</v>
      </c>
      <c r="E30" s="1341"/>
      <c r="F30" s="1341"/>
      <c r="G30" s="24">
        <v>6403</v>
      </c>
      <c r="H30" s="684">
        <v>6636</v>
      </c>
      <c r="I30" s="382">
        <v>6832</v>
      </c>
      <c r="J30" s="1342"/>
      <c r="K30" s="81">
        <v>7039</v>
      </c>
      <c r="L30" s="24">
        <v>7219</v>
      </c>
      <c r="M30" s="649">
        <v>7385</v>
      </c>
      <c r="N30" s="382">
        <v>7522</v>
      </c>
      <c r="O30" s="1342"/>
      <c r="P30" s="1128"/>
      <c r="Q30" s="477"/>
    </row>
    <row r="31" spans="1:17" ht="22.95" customHeight="1" x14ac:dyDescent="0.45">
      <c r="A31" s="480"/>
      <c r="B31" s="481"/>
      <c r="C31" s="178"/>
      <c r="D31" s="180"/>
      <c r="E31" s="1267" t="s">
        <v>234</v>
      </c>
      <c r="F31" s="1345"/>
      <c r="G31" s="14">
        <v>4012</v>
      </c>
      <c r="H31" s="666">
        <v>4362</v>
      </c>
      <c r="I31" s="379">
        <v>4666</v>
      </c>
      <c r="J31" s="1343"/>
      <c r="K31" s="503">
        <v>4974</v>
      </c>
      <c r="L31" s="14">
        <v>5257</v>
      </c>
      <c r="M31" s="650">
        <v>5499</v>
      </c>
      <c r="N31" s="379">
        <v>5720</v>
      </c>
      <c r="O31" s="1343"/>
      <c r="P31" s="504"/>
      <c r="Q31" s="477"/>
    </row>
    <row r="32" spans="1:17" ht="22.95" customHeight="1" x14ac:dyDescent="0.45">
      <c r="A32" s="480"/>
      <c r="B32" s="481"/>
      <c r="C32" s="178"/>
      <c r="D32" s="180"/>
      <c r="E32" s="1267" t="s">
        <v>235</v>
      </c>
      <c r="F32" s="1345"/>
      <c r="G32" s="14">
        <v>1267</v>
      </c>
      <c r="H32" s="666">
        <v>1191</v>
      </c>
      <c r="I32" s="379">
        <v>1121</v>
      </c>
      <c r="J32" s="1343"/>
      <c r="K32" s="503">
        <v>1061</v>
      </c>
      <c r="L32" s="14">
        <v>999</v>
      </c>
      <c r="M32" s="650">
        <v>960</v>
      </c>
      <c r="N32" s="379">
        <v>927</v>
      </c>
      <c r="O32" s="1343"/>
      <c r="P32" s="504"/>
      <c r="Q32" s="477"/>
    </row>
    <row r="33" spans="1:17" ht="22.95" customHeight="1" thickBot="1" x14ac:dyDescent="0.5">
      <c r="A33" s="480"/>
      <c r="B33" s="481"/>
      <c r="C33" s="178"/>
      <c r="D33" s="181"/>
      <c r="E33" s="1346" t="s">
        <v>610</v>
      </c>
      <c r="F33" s="1347"/>
      <c r="G33" s="14">
        <v>1124</v>
      </c>
      <c r="H33" s="666">
        <v>1084</v>
      </c>
      <c r="I33" s="379">
        <v>1045</v>
      </c>
      <c r="J33" s="1344"/>
      <c r="K33" s="503">
        <v>1005</v>
      </c>
      <c r="L33" s="14">
        <v>963</v>
      </c>
      <c r="M33" s="650">
        <v>926</v>
      </c>
      <c r="N33" s="379">
        <v>876</v>
      </c>
      <c r="O33" s="1344"/>
      <c r="P33" s="504"/>
      <c r="Q33" s="477"/>
    </row>
    <row r="34" spans="1:17" ht="22.95" customHeight="1" x14ac:dyDescent="0.45">
      <c r="A34" s="480"/>
      <c r="B34" s="481"/>
      <c r="C34" s="1338" t="s">
        <v>611</v>
      </c>
      <c r="D34" s="1339"/>
      <c r="E34" s="1339"/>
      <c r="F34" s="356" t="s">
        <v>609</v>
      </c>
      <c r="G34" s="358"/>
      <c r="H34" s="688"/>
      <c r="I34" s="23"/>
      <c r="J34" s="39"/>
      <c r="K34" s="39"/>
      <c r="L34" s="358"/>
      <c r="M34" s="688"/>
      <c r="N34" s="1"/>
      <c r="O34" s="39"/>
      <c r="P34" s="40"/>
      <c r="Q34" s="477"/>
    </row>
    <row r="35" spans="1:17" ht="22.95" customHeight="1" x14ac:dyDescent="0.45">
      <c r="A35" s="480"/>
      <c r="B35" s="481"/>
      <c r="C35" s="178"/>
      <c r="D35" s="1267" t="s">
        <v>234</v>
      </c>
      <c r="E35" s="1345"/>
      <c r="F35" s="1345"/>
      <c r="G35" s="14">
        <v>4640</v>
      </c>
      <c r="H35" s="666">
        <v>4570</v>
      </c>
      <c r="I35" s="379">
        <v>4490</v>
      </c>
      <c r="J35" s="689">
        <v>4410</v>
      </c>
      <c r="K35" s="503">
        <v>4520</v>
      </c>
      <c r="L35" s="14">
        <v>4590</v>
      </c>
      <c r="M35" s="650">
        <v>4530</v>
      </c>
      <c r="N35" s="379">
        <v>4650</v>
      </c>
      <c r="O35" s="689"/>
      <c r="P35" s="504"/>
      <c r="Q35" s="477"/>
    </row>
    <row r="36" spans="1:17" ht="22.95" customHeight="1" x14ac:dyDescent="0.45">
      <c r="A36" s="480"/>
      <c r="B36" s="481"/>
      <c r="C36" s="178"/>
      <c r="D36" s="1267" t="s">
        <v>236</v>
      </c>
      <c r="E36" s="1345"/>
      <c r="F36" s="1345"/>
      <c r="G36" s="27">
        <v>1790</v>
      </c>
      <c r="H36" s="682">
        <v>1790</v>
      </c>
      <c r="I36" s="384">
        <v>1770</v>
      </c>
      <c r="J36" s="690">
        <v>1760</v>
      </c>
      <c r="K36" s="86">
        <v>1780</v>
      </c>
      <c r="L36" s="27">
        <v>1740</v>
      </c>
      <c r="M36" s="693">
        <v>1740</v>
      </c>
      <c r="N36" s="384">
        <v>1740</v>
      </c>
      <c r="O36" s="690"/>
      <c r="P36" s="50"/>
      <c r="Q36" s="477"/>
    </row>
    <row r="37" spans="1:17" ht="22.95" customHeight="1" thickBot="1" x14ac:dyDescent="0.5">
      <c r="A37" s="480"/>
      <c r="B37" s="184"/>
      <c r="C37" s="182"/>
      <c r="D37" s="1346" t="s">
        <v>610</v>
      </c>
      <c r="E37" s="1347"/>
      <c r="F37" s="1347"/>
      <c r="G37" s="25">
        <v>2420</v>
      </c>
      <c r="H37" s="687">
        <v>2410</v>
      </c>
      <c r="I37" s="380">
        <v>2380</v>
      </c>
      <c r="J37" s="691">
        <v>2330</v>
      </c>
      <c r="K37" s="87">
        <v>2390</v>
      </c>
      <c r="L37" s="25">
        <v>2340</v>
      </c>
      <c r="M37" s="694">
        <v>2310</v>
      </c>
      <c r="N37" s="380">
        <v>2250</v>
      </c>
      <c r="O37" s="691"/>
      <c r="P37" s="53"/>
      <c r="Q37" s="477"/>
    </row>
    <row r="38" spans="1:17" ht="19.95" customHeight="1" x14ac:dyDescent="0.45">
      <c r="A38" s="480"/>
      <c r="B38" s="1288" t="s">
        <v>156</v>
      </c>
      <c r="C38" s="1288"/>
      <c r="D38" s="1288"/>
      <c r="E38" s="1288"/>
      <c r="F38" s="1288"/>
      <c r="G38" s="1288"/>
      <c r="H38" s="1288"/>
      <c r="I38" s="1288"/>
      <c r="J38" s="1288"/>
      <c r="K38" s="1288"/>
      <c r="L38" s="1288"/>
      <c r="M38" s="1288"/>
      <c r="N38" s="1288"/>
      <c r="O38" s="1288"/>
      <c r="P38" s="1288"/>
      <c r="Q38" s="477"/>
    </row>
    <row r="39" spans="1:17" ht="4.95" customHeight="1" x14ac:dyDescent="0.45">
      <c r="A39" s="480"/>
      <c r="C39" s="890"/>
      <c r="D39" s="890"/>
      <c r="E39" s="890"/>
      <c r="F39" s="890"/>
      <c r="G39" s="890"/>
      <c r="H39" s="890"/>
      <c r="I39" s="890"/>
      <c r="J39" s="890"/>
      <c r="K39" s="890"/>
      <c r="L39" s="890"/>
      <c r="M39" s="890"/>
      <c r="N39" s="890"/>
      <c r="O39" s="890"/>
      <c r="P39" s="890"/>
      <c r="Q39" s="477"/>
    </row>
    <row r="40" spans="1:17" ht="19.95" customHeight="1" x14ac:dyDescent="0.45">
      <c r="A40" s="480"/>
      <c r="B40" s="479" t="s">
        <v>345</v>
      </c>
      <c r="C40" s="890"/>
      <c r="D40" s="890"/>
      <c r="E40" s="890"/>
      <c r="F40" s="890"/>
      <c r="G40" s="890"/>
      <c r="H40" s="890"/>
      <c r="I40" s="890"/>
      <c r="J40" s="890"/>
      <c r="K40" s="890"/>
      <c r="L40" s="890"/>
      <c r="M40" s="890"/>
      <c r="N40" s="890"/>
      <c r="O40" s="890"/>
      <c r="P40" s="890"/>
      <c r="Q40" s="477"/>
    </row>
    <row r="49" spans="1:18" s="185" customFormat="1" x14ac:dyDescent="0.45"/>
    <row r="50" spans="1:18" s="185" customFormat="1" x14ac:dyDescent="0.45"/>
    <row r="51" spans="1:18" s="185" customFormat="1" ht="30" customHeight="1" x14ac:dyDescent="0.45">
      <c r="A51" s="480"/>
      <c r="B51" s="1288"/>
      <c r="C51" s="1288"/>
      <c r="D51" s="1288"/>
      <c r="E51" s="1288"/>
      <c r="F51" s="1288"/>
      <c r="G51" s="1288"/>
      <c r="H51" s="1288"/>
      <c r="I51" s="1288"/>
      <c r="J51" s="1288"/>
      <c r="K51" s="1288"/>
      <c r="L51" s="1288"/>
      <c r="M51" s="1288"/>
      <c r="N51" s="1288"/>
      <c r="O51" s="1288"/>
      <c r="P51" s="1288"/>
      <c r="Q51" s="480"/>
      <c r="R51" s="480"/>
    </row>
    <row r="52" spans="1:18" ht="21.45" customHeight="1" x14ac:dyDescent="0.45">
      <c r="A52" s="477"/>
      <c r="B52" s="477"/>
      <c r="C52" s="477"/>
      <c r="D52" s="477"/>
      <c r="E52" s="477"/>
      <c r="F52" s="477"/>
      <c r="G52" s="477"/>
      <c r="H52" s="477"/>
      <c r="I52" s="477"/>
      <c r="J52" s="477"/>
      <c r="K52" s="477"/>
      <c r="L52" s="477"/>
      <c r="M52" s="477"/>
      <c r="N52" s="477"/>
      <c r="O52" s="477"/>
      <c r="P52" s="477"/>
      <c r="Q52" s="477"/>
    </row>
    <row r="53" spans="1:18" ht="21.45" customHeight="1" x14ac:dyDescent="0.45">
      <c r="A53" s="477"/>
      <c r="B53" s="477"/>
      <c r="C53" s="477"/>
      <c r="D53" s="477"/>
      <c r="E53" s="477"/>
      <c r="F53" s="477"/>
      <c r="G53" s="477"/>
      <c r="H53" s="477"/>
      <c r="I53" s="477"/>
      <c r="J53" s="477"/>
      <c r="K53" s="477"/>
      <c r="L53" s="477"/>
      <c r="M53" s="477"/>
      <c r="N53" s="477"/>
      <c r="O53" s="477"/>
      <c r="P53" s="477"/>
      <c r="Q53" s="477"/>
    </row>
    <row r="54" spans="1:18" x14ac:dyDescent="0.45">
      <c r="Q54" s="477"/>
    </row>
  </sheetData>
  <mergeCells count="44">
    <mergeCell ref="D12:F12"/>
    <mergeCell ref="A1:G1"/>
    <mergeCell ref="B2:F2"/>
    <mergeCell ref="G2:K2"/>
    <mergeCell ref="L2:P2"/>
    <mergeCell ref="C4:F4"/>
    <mergeCell ref="D5:E5"/>
    <mergeCell ref="E7:F7"/>
    <mergeCell ref="D8:F8"/>
    <mergeCell ref="D9:E9"/>
    <mergeCell ref="E10:F10"/>
    <mergeCell ref="E11:F11"/>
    <mergeCell ref="E13:F13"/>
    <mergeCell ref="D15:E15"/>
    <mergeCell ref="E16:F16"/>
    <mergeCell ref="E17:F17"/>
    <mergeCell ref="C18:E18"/>
    <mergeCell ref="J19:J20"/>
    <mergeCell ref="O19:O20"/>
    <mergeCell ref="D20:F20"/>
    <mergeCell ref="C21:E21"/>
    <mergeCell ref="D22:F22"/>
    <mergeCell ref="J22:J25"/>
    <mergeCell ref="O22:O25"/>
    <mergeCell ref="E23:F23"/>
    <mergeCell ref="E24:F24"/>
    <mergeCell ref="E25:F25"/>
    <mergeCell ref="D19:F19"/>
    <mergeCell ref="B51:P51"/>
    <mergeCell ref="B27:F27"/>
    <mergeCell ref="G27:K27"/>
    <mergeCell ref="L27:P27"/>
    <mergeCell ref="C29:E29"/>
    <mergeCell ref="D30:F30"/>
    <mergeCell ref="J30:J33"/>
    <mergeCell ref="O30:O33"/>
    <mergeCell ref="E31:F31"/>
    <mergeCell ref="E32:F32"/>
    <mergeCell ref="E33:F33"/>
    <mergeCell ref="C34:E34"/>
    <mergeCell ref="D35:F35"/>
    <mergeCell ref="D36:F36"/>
    <mergeCell ref="D37:F37"/>
    <mergeCell ref="B38:P38"/>
  </mergeCells>
  <phoneticPr fontId="1"/>
  <printOptions horizontalCentered="1"/>
  <pageMargins left="0.39370078740157483" right="0.39370078740157483" top="0.59055118110236227" bottom="0.39370078740157483" header="0.31496062992125984" footer="0.31496062992125984"/>
  <pageSetup paperSize="9" scale="53" orientation="landscape" r:id="rId1"/>
  <headerFooter differentFirst="1">
    <oddFooter>&amp;C&amp;"Arial,標準"&amp;14-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showGridLines="0" view="pageBreakPreview" zoomScale="60" workbookViewId="0"/>
  </sheetViews>
  <sheetFormatPr defaultColWidth="8.69921875" defaultRowHeight="13.8" x14ac:dyDescent="0.45"/>
  <cols>
    <col min="1" max="1" width="2.5" style="479" customWidth="1"/>
    <col min="2" max="3" width="2.19921875" style="479" customWidth="1"/>
    <col min="4" max="4" width="3.19921875" style="479" customWidth="1"/>
    <col min="5" max="5" width="49" style="479" bestFit="1" customWidth="1"/>
    <col min="6" max="17" width="15.69921875" style="479" customWidth="1"/>
    <col min="18" max="18" width="2.19921875" style="479" customWidth="1"/>
    <col min="19" max="16384" width="8.69921875" style="479"/>
  </cols>
  <sheetData>
    <row r="1" spans="1:18" ht="45" customHeight="1" thickBot="1" x14ac:dyDescent="0.35">
      <c r="A1" s="188" t="s">
        <v>148</v>
      </c>
      <c r="B1" s="188"/>
      <c r="C1" s="188"/>
      <c r="D1" s="188"/>
      <c r="E1" s="188"/>
      <c r="F1" s="188"/>
      <c r="G1" s="477"/>
      <c r="H1" s="477"/>
      <c r="I1" s="477"/>
      <c r="J1" s="477"/>
      <c r="K1" s="477"/>
      <c r="L1" s="477"/>
      <c r="M1" s="477"/>
      <c r="N1" s="477"/>
      <c r="O1" s="477"/>
      <c r="P1" s="477"/>
      <c r="Q1" s="478" t="s">
        <v>138</v>
      </c>
      <c r="R1" s="477"/>
    </row>
    <row r="2" spans="1:18" ht="22.95" customHeight="1" thickBot="1" x14ac:dyDescent="0.5">
      <c r="A2" s="480"/>
      <c r="B2" s="162"/>
      <c r="C2" s="163"/>
      <c r="D2" s="163"/>
      <c r="E2" s="164"/>
      <c r="F2" s="1315" t="s">
        <v>271</v>
      </c>
      <c r="G2" s="1265"/>
      <c r="H2" s="1265"/>
      <c r="I2" s="1265"/>
      <c r="J2" s="1264"/>
      <c r="K2" s="1266"/>
      <c r="L2" s="1315" t="s">
        <v>268</v>
      </c>
      <c r="M2" s="1265"/>
      <c r="N2" s="1265"/>
      <c r="O2" s="1265"/>
      <c r="P2" s="1265"/>
      <c r="Q2" s="1270"/>
      <c r="R2" s="477"/>
    </row>
    <row r="3" spans="1:18" ht="22.95" customHeight="1" thickBot="1" x14ac:dyDescent="0.5">
      <c r="A3" s="480"/>
      <c r="B3" s="481"/>
      <c r="C3" s="480"/>
      <c r="D3" s="480"/>
      <c r="E3" s="482" t="s">
        <v>139</v>
      </c>
      <c r="F3" s="483" t="s">
        <v>292</v>
      </c>
      <c r="G3" s="642" t="s">
        <v>293</v>
      </c>
      <c r="H3" s="484" t="s">
        <v>647</v>
      </c>
      <c r="I3" s="484" t="s">
        <v>449</v>
      </c>
      <c r="J3" s="150" t="s">
        <v>295</v>
      </c>
      <c r="K3" s="533" t="s">
        <v>60</v>
      </c>
      <c r="L3" s="483" t="s">
        <v>292</v>
      </c>
      <c r="M3" s="642" t="s">
        <v>293</v>
      </c>
      <c r="N3" s="484" t="s">
        <v>647</v>
      </c>
      <c r="O3" s="484" t="s">
        <v>648</v>
      </c>
      <c r="P3" s="149" t="s">
        <v>295</v>
      </c>
      <c r="Q3" s="488" t="s">
        <v>60</v>
      </c>
      <c r="R3" s="477"/>
    </row>
    <row r="4" spans="1:18" ht="25.2" customHeight="1" x14ac:dyDescent="0.45">
      <c r="A4" s="480"/>
      <c r="B4" s="481"/>
      <c r="C4" s="480"/>
      <c r="D4" s="1271" t="s">
        <v>59</v>
      </c>
      <c r="E4" s="1272"/>
      <c r="F4" s="12">
        <v>910423</v>
      </c>
      <c r="G4" s="665">
        <v>882904</v>
      </c>
      <c r="H4" s="381">
        <v>928826</v>
      </c>
      <c r="I4" s="381">
        <v>2722153</v>
      </c>
      <c r="J4" s="660">
        <v>879808</v>
      </c>
      <c r="K4" s="495">
        <v>3601961</v>
      </c>
      <c r="L4" s="12">
        <v>883242</v>
      </c>
      <c r="M4" s="700">
        <v>940782</v>
      </c>
      <c r="N4" s="381">
        <v>970423</v>
      </c>
      <c r="O4" s="381">
        <v>2794447</v>
      </c>
      <c r="P4" s="11"/>
      <c r="Q4" s="496"/>
      <c r="R4" s="477"/>
    </row>
    <row r="5" spans="1:18" ht="25.2" customHeight="1" x14ac:dyDescent="0.45">
      <c r="A5" s="480"/>
      <c r="B5" s="481"/>
      <c r="C5" s="480"/>
      <c r="D5" s="1330" t="s">
        <v>76</v>
      </c>
      <c r="E5" s="1331"/>
      <c r="F5" s="14">
        <v>131987</v>
      </c>
      <c r="G5" s="666">
        <v>70189</v>
      </c>
      <c r="H5" s="379">
        <v>89665</v>
      </c>
      <c r="I5" s="379">
        <v>291841</v>
      </c>
      <c r="J5" s="661">
        <v>-12558</v>
      </c>
      <c r="K5" s="503">
        <v>279283</v>
      </c>
      <c r="L5" s="14">
        <v>98108</v>
      </c>
      <c r="M5" s="650">
        <v>95220</v>
      </c>
      <c r="N5" s="379">
        <v>61990</v>
      </c>
      <c r="O5" s="379">
        <v>255318</v>
      </c>
      <c r="P5" s="13"/>
      <c r="Q5" s="504"/>
      <c r="R5" s="477"/>
    </row>
    <row r="6" spans="1:18" ht="25.2" customHeight="1" x14ac:dyDescent="0.45">
      <c r="A6" s="480"/>
      <c r="B6" s="481"/>
      <c r="C6" s="480"/>
      <c r="D6" s="505"/>
      <c r="E6" s="506" t="s">
        <v>77</v>
      </c>
      <c r="F6" s="18">
        <v>0.14499999999999999</v>
      </c>
      <c r="G6" s="667">
        <v>7.9000000000000001E-2</v>
      </c>
      <c r="H6" s="441">
        <v>9.7000000000000003E-2</v>
      </c>
      <c r="I6" s="441">
        <v>0.107</v>
      </c>
      <c r="J6" s="699" t="s">
        <v>5</v>
      </c>
      <c r="K6" s="85">
        <v>7.8E-2</v>
      </c>
      <c r="L6" s="18">
        <v>0.111</v>
      </c>
      <c r="M6" s="701">
        <v>0.10100000000000001</v>
      </c>
      <c r="N6" s="441">
        <v>6.4000000000000001E-2</v>
      </c>
      <c r="O6" s="441">
        <v>9.0999999999999998E-2</v>
      </c>
      <c r="P6" s="22"/>
      <c r="Q6" s="513"/>
      <c r="R6" s="477"/>
    </row>
    <row r="7" spans="1:18" ht="25.2" customHeight="1" x14ac:dyDescent="0.45">
      <c r="A7" s="480"/>
      <c r="B7" s="481"/>
      <c r="C7" s="480"/>
      <c r="D7" s="1282" t="s">
        <v>78</v>
      </c>
      <c r="E7" s="1268"/>
      <c r="F7" s="14">
        <v>230832</v>
      </c>
      <c r="G7" s="666">
        <v>233159</v>
      </c>
      <c r="H7" s="379">
        <v>244316</v>
      </c>
      <c r="I7" s="379">
        <v>708307</v>
      </c>
      <c r="J7" s="661">
        <v>245513</v>
      </c>
      <c r="K7" s="503">
        <v>953820</v>
      </c>
      <c r="L7" s="14">
        <v>253535</v>
      </c>
      <c r="M7" s="650">
        <v>263793</v>
      </c>
      <c r="N7" s="379">
        <v>266685</v>
      </c>
      <c r="O7" s="379">
        <v>784013</v>
      </c>
      <c r="P7" s="13"/>
      <c r="Q7" s="504"/>
      <c r="R7" s="477"/>
    </row>
    <row r="8" spans="1:18" ht="25.2" customHeight="1" x14ac:dyDescent="0.45">
      <c r="A8" s="480"/>
      <c r="B8" s="481"/>
      <c r="C8" s="480"/>
      <c r="D8" s="1282" t="s">
        <v>251</v>
      </c>
      <c r="E8" s="1268"/>
      <c r="F8" s="14">
        <v>-40966</v>
      </c>
      <c r="G8" s="666">
        <v>3830</v>
      </c>
      <c r="H8" s="379">
        <v>-24187</v>
      </c>
      <c r="I8" s="379">
        <v>-61323</v>
      </c>
      <c r="J8" s="661">
        <v>55561</v>
      </c>
      <c r="K8" s="503">
        <v>-5762</v>
      </c>
      <c r="L8" s="14">
        <v>8523</v>
      </c>
      <c r="M8" s="650">
        <v>8017</v>
      </c>
      <c r="N8" s="379">
        <v>24260</v>
      </c>
      <c r="O8" s="379">
        <v>40800</v>
      </c>
      <c r="P8" s="13"/>
      <c r="Q8" s="504"/>
      <c r="R8" s="477"/>
    </row>
    <row r="9" spans="1:18" ht="25.2" customHeight="1" x14ac:dyDescent="0.45">
      <c r="A9" s="480"/>
      <c r="B9" s="481"/>
      <c r="C9" s="480"/>
      <c r="D9" s="1330" t="s">
        <v>228</v>
      </c>
      <c r="E9" s="1331"/>
      <c r="F9" s="14">
        <v>321853</v>
      </c>
      <c r="G9" s="666">
        <v>307178</v>
      </c>
      <c r="H9" s="379">
        <v>309794</v>
      </c>
      <c r="I9" s="379">
        <v>938825</v>
      </c>
      <c r="J9" s="661">
        <v>288516</v>
      </c>
      <c r="K9" s="503">
        <v>1227341</v>
      </c>
      <c r="L9" s="14">
        <v>360166</v>
      </c>
      <c r="M9" s="650">
        <v>367030</v>
      </c>
      <c r="N9" s="379">
        <v>352935</v>
      </c>
      <c r="O9" s="379">
        <v>1080131</v>
      </c>
      <c r="P9" s="13"/>
      <c r="Q9" s="504"/>
      <c r="R9" s="477"/>
    </row>
    <row r="10" spans="1:18" ht="25.2" customHeight="1" thickBot="1" x14ac:dyDescent="0.5">
      <c r="A10" s="480"/>
      <c r="B10" s="481"/>
      <c r="C10" s="480"/>
      <c r="D10" s="514"/>
      <c r="E10" s="515" t="s">
        <v>229</v>
      </c>
      <c r="F10" s="20">
        <v>0.35399999999999998</v>
      </c>
      <c r="G10" s="669">
        <v>0.34799999999999998</v>
      </c>
      <c r="H10" s="442">
        <v>0.33400000000000002</v>
      </c>
      <c r="I10" s="442">
        <v>0.34499999999999997</v>
      </c>
      <c r="J10" s="663">
        <v>0.32800000000000001</v>
      </c>
      <c r="K10" s="522">
        <v>0.34100000000000003</v>
      </c>
      <c r="L10" s="20">
        <v>0.40799999999999997</v>
      </c>
      <c r="M10" s="702">
        <v>0.39</v>
      </c>
      <c r="N10" s="442">
        <v>-0.41099999999999998</v>
      </c>
      <c r="O10" s="442">
        <v>0.38700000000000001</v>
      </c>
      <c r="P10" s="19"/>
      <c r="Q10" s="523"/>
      <c r="R10" s="235"/>
    </row>
    <row r="11" spans="1:18" ht="25.2" customHeight="1" thickTop="1" thickBot="1" x14ac:dyDescent="0.5">
      <c r="A11" s="480"/>
      <c r="B11" s="524"/>
      <c r="C11" s="525"/>
      <c r="D11" s="1366" t="s">
        <v>252</v>
      </c>
      <c r="E11" s="1367"/>
      <c r="F11" s="17">
        <v>131812</v>
      </c>
      <c r="G11" s="698">
        <v>139397</v>
      </c>
      <c r="H11" s="383">
        <v>182473</v>
      </c>
      <c r="I11" s="383">
        <v>453682</v>
      </c>
      <c r="J11" s="670">
        <v>188791</v>
      </c>
      <c r="K11" s="531">
        <v>642473</v>
      </c>
      <c r="L11" s="17">
        <v>226218</v>
      </c>
      <c r="M11" s="653">
        <v>223672</v>
      </c>
      <c r="N11" s="383">
        <v>231478</v>
      </c>
      <c r="O11" s="383">
        <v>681368</v>
      </c>
      <c r="P11" s="16"/>
      <c r="Q11" s="532"/>
      <c r="R11" s="477"/>
    </row>
    <row r="12" spans="1:18" ht="18" customHeight="1" thickBot="1" x14ac:dyDescent="0.5">
      <c r="A12" s="480"/>
      <c r="B12" s="236"/>
      <c r="C12" s="236"/>
      <c r="D12" s="237"/>
      <c r="E12" s="238"/>
      <c r="F12" s="157"/>
      <c r="G12" s="157"/>
      <c r="H12" s="157"/>
      <c r="I12" s="157"/>
      <c r="J12" s="157"/>
      <c r="K12" s="157"/>
      <c r="L12" s="158"/>
      <c r="M12" s="158"/>
      <c r="N12" s="158"/>
      <c r="O12" s="158"/>
      <c r="P12" s="158"/>
      <c r="Q12" s="158"/>
      <c r="R12" s="477"/>
    </row>
    <row r="13" spans="1:18" ht="22.95" customHeight="1" thickBot="1" x14ac:dyDescent="0.5">
      <c r="A13" s="480"/>
      <c r="B13" s="1261" t="s">
        <v>149</v>
      </c>
      <c r="C13" s="1262"/>
      <c r="D13" s="1262"/>
      <c r="E13" s="1334"/>
      <c r="F13" s="1263" t="s">
        <v>267</v>
      </c>
      <c r="G13" s="1264"/>
      <c r="H13" s="1265"/>
      <c r="I13" s="1265"/>
      <c r="J13" s="1265"/>
      <c r="K13" s="1265"/>
      <c r="L13" s="1263" t="s">
        <v>265</v>
      </c>
      <c r="M13" s="1265"/>
      <c r="N13" s="1265"/>
      <c r="O13" s="1265"/>
      <c r="P13" s="1265"/>
      <c r="Q13" s="1270"/>
    </row>
    <row r="14" spans="1:18" ht="22.95" customHeight="1" thickBot="1" x14ac:dyDescent="0.5">
      <c r="A14" s="480"/>
      <c r="B14" s="481"/>
      <c r="C14" s="480"/>
      <c r="D14" s="480"/>
      <c r="E14" s="482" t="s">
        <v>139</v>
      </c>
      <c r="F14" s="148" t="s">
        <v>292</v>
      </c>
      <c r="G14" s="146" t="s">
        <v>293</v>
      </c>
      <c r="H14" s="483" t="s">
        <v>294</v>
      </c>
      <c r="I14" s="483" t="s">
        <v>449</v>
      </c>
      <c r="J14" s="149" t="s">
        <v>295</v>
      </c>
      <c r="K14" s="533" t="s">
        <v>60</v>
      </c>
      <c r="L14" s="483" t="s">
        <v>292</v>
      </c>
      <c r="M14" s="642" t="s">
        <v>293</v>
      </c>
      <c r="N14" s="484" t="s">
        <v>294</v>
      </c>
      <c r="O14" s="484" t="s">
        <v>449</v>
      </c>
      <c r="P14" s="150" t="s">
        <v>295</v>
      </c>
      <c r="Q14" s="488" t="s">
        <v>60</v>
      </c>
    </row>
    <row r="15" spans="1:18" ht="25.2" customHeight="1" x14ac:dyDescent="0.45">
      <c r="A15" s="480"/>
      <c r="B15" s="481"/>
      <c r="C15" s="480"/>
      <c r="D15" s="1271" t="s">
        <v>59</v>
      </c>
      <c r="E15" s="1272"/>
      <c r="F15" s="1321" t="s">
        <v>193</v>
      </c>
      <c r="G15" s="1322"/>
      <c r="H15" s="1322"/>
      <c r="I15" s="1322"/>
      <c r="J15" s="1322"/>
      <c r="K15" s="1322"/>
      <c r="L15" s="12">
        <v>870051</v>
      </c>
      <c r="M15" s="700">
        <v>922487</v>
      </c>
      <c r="N15" s="381">
        <v>958073</v>
      </c>
      <c r="O15" s="381">
        <v>2750611</v>
      </c>
      <c r="P15" s="660"/>
      <c r="Q15" s="496"/>
    </row>
    <row r="16" spans="1:18" ht="25.2" customHeight="1" x14ac:dyDescent="0.45">
      <c r="A16" s="480"/>
      <c r="B16" s="481"/>
      <c r="C16" s="480"/>
      <c r="D16" s="1330" t="s">
        <v>76</v>
      </c>
      <c r="E16" s="1331"/>
      <c r="F16" s="1324"/>
      <c r="G16" s="1325"/>
      <c r="H16" s="1325"/>
      <c r="I16" s="1325"/>
      <c r="J16" s="1325"/>
      <c r="K16" s="1325"/>
      <c r="L16" s="14">
        <v>77206</v>
      </c>
      <c r="M16" s="650">
        <v>70062</v>
      </c>
      <c r="N16" s="379">
        <v>33222</v>
      </c>
      <c r="O16" s="379">
        <v>180490</v>
      </c>
      <c r="P16" s="661"/>
      <c r="Q16" s="504"/>
    </row>
    <row r="17" spans="1:18" ht="25.2" customHeight="1" x14ac:dyDescent="0.45">
      <c r="A17" s="480"/>
      <c r="B17" s="481"/>
      <c r="C17" s="480"/>
      <c r="D17" s="505"/>
      <c r="E17" s="506" t="s">
        <v>77</v>
      </c>
      <c r="F17" s="1324"/>
      <c r="G17" s="1325"/>
      <c r="H17" s="1325"/>
      <c r="I17" s="1325"/>
      <c r="J17" s="1325"/>
      <c r="K17" s="1325"/>
      <c r="L17" s="18">
        <v>8.8999999999999996E-2</v>
      </c>
      <c r="M17" s="701">
        <v>7.5999999999999998E-2</v>
      </c>
      <c r="N17" s="441">
        <v>3.5000000000000003E-2</v>
      </c>
      <c r="O17" s="441">
        <v>6.6000000000000003E-2</v>
      </c>
      <c r="P17" s="699"/>
      <c r="Q17" s="513"/>
    </row>
    <row r="18" spans="1:18" ht="25.2" customHeight="1" x14ac:dyDescent="0.45">
      <c r="A18" s="480"/>
      <c r="B18" s="481"/>
      <c r="C18" s="480"/>
      <c r="D18" s="1282" t="s">
        <v>78</v>
      </c>
      <c r="E18" s="1268"/>
      <c r="F18" s="1324"/>
      <c r="G18" s="1325"/>
      <c r="H18" s="1325"/>
      <c r="I18" s="1325"/>
      <c r="J18" s="1325"/>
      <c r="K18" s="1325"/>
      <c r="L18" s="14">
        <v>253535</v>
      </c>
      <c r="M18" s="650">
        <v>263793</v>
      </c>
      <c r="N18" s="379">
        <v>266685</v>
      </c>
      <c r="O18" s="379">
        <v>784013</v>
      </c>
      <c r="P18" s="661"/>
      <c r="Q18" s="504"/>
    </row>
    <row r="19" spans="1:18" ht="25.2" customHeight="1" x14ac:dyDescent="0.45">
      <c r="A19" s="480"/>
      <c r="B19" s="481"/>
      <c r="C19" s="480"/>
      <c r="D19" s="1282" t="s">
        <v>251</v>
      </c>
      <c r="E19" s="1268"/>
      <c r="F19" s="1324"/>
      <c r="G19" s="1325"/>
      <c r="H19" s="1325"/>
      <c r="I19" s="1325"/>
      <c r="J19" s="1325"/>
      <c r="K19" s="1325"/>
      <c r="L19" s="14">
        <v>8523</v>
      </c>
      <c r="M19" s="650">
        <v>8017</v>
      </c>
      <c r="N19" s="379">
        <v>24260</v>
      </c>
      <c r="O19" s="379">
        <v>40800</v>
      </c>
      <c r="P19" s="661"/>
      <c r="Q19" s="504"/>
    </row>
    <row r="20" spans="1:18" ht="25.2" customHeight="1" x14ac:dyDescent="0.45">
      <c r="A20" s="480"/>
      <c r="B20" s="481"/>
      <c r="C20" s="480"/>
      <c r="D20" s="1330" t="s">
        <v>228</v>
      </c>
      <c r="E20" s="1331"/>
      <c r="F20" s="1324"/>
      <c r="G20" s="1325"/>
      <c r="H20" s="1325"/>
      <c r="I20" s="1325"/>
      <c r="J20" s="1325"/>
      <c r="K20" s="1325"/>
      <c r="L20" s="14">
        <v>339264</v>
      </c>
      <c r="M20" s="650">
        <v>341872</v>
      </c>
      <c r="N20" s="379">
        <v>324167</v>
      </c>
      <c r="O20" s="379">
        <v>1005303</v>
      </c>
      <c r="P20" s="661"/>
      <c r="Q20" s="504"/>
    </row>
    <row r="21" spans="1:18" ht="25.2" customHeight="1" thickBot="1" x14ac:dyDescent="0.5">
      <c r="A21" s="480"/>
      <c r="B21" s="481"/>
      <c r="C21" s="525"/>
      <c r="D21" s="169"/>
      <c r="E21" s="234" t="s">
        <v>229</v>
      </c>
      <c r="F21" s="1327"/>
      <c r="G21" s="1328"/>
      <c r="H21" s="1328"/>
      <c r="I21" s="1328"/>
      <c r="J21" s="1328"/>
      <c r="K21" s="1328"/>
      <c r="L21" s="155">
        <v>0.39</v>
      </c>
      <c r="M21" s="703">
        <v>0.371</v>
      </c>
      <c r="N21" s="994">
        <v>0.33800000000000002</v>
      </c>
      <c r="O21" s="994">
        <v>0.36499999999999999</v>
      </c>
      <c r="P21" s="671"/>
      <c r="Q21" s="156"/>
    </row>
    <row r="22" spans="1:18" ht="19.95" customHeight="1" x14ac:dyDescent="0.45">
      <c r="A22" s="480"/>
      <c r="B22" s="1365"/>
      <c r="C22" s="1248"/>
      <c r="D22" s="1248"/>
      <c r="E22" s="1248"/>
      <c r="F22" s="1248"/>
      <c r="G22" s="1248"/>
      <c r="H22" s="1248"/>
      <c r="I22" s="1248"/>
      <c r="J22" s="1248"/>
      <c r="K22" s="1248"/>
      <c r="L22" s="1248"/>
      <c r="M22" s="1248"/>
      <c r="N22" s="1248"/>
      <c r="O22" s="1248"/>
      <c r="P22" s="1248"/>
      <c r="Q22" s="1248"/>
      <c r="R22" s="477"/>
    </row>
    <row r="23" spans="1:18" ht="30" customHeight="1" x14ac:dyDescent="0.45">
      <c r="A23" s="477"/>
      <c r="B23" s="1245"/>
      <c r="C23" s="1246"/>
      <c r="D23" s="1246"/>
      <c r="E23" s="1246"/>
      <c r="F23" s="1246"/>
      <c r="G23" s="1246"/>
      <c r="H23" s="1246"/>
      <c r="I23" s="1246"/>
      <c r="J23" s="1246"/>
      <c r="K23" s="1246"/>
      <c r="L23" s="1246"/>
      <c r="M23" s="1246"/>
      <c r="N23" s="1246"/>
      <c r="O23" s="1246"/>
      <c r="P23" s="1246"/>
      <c r="Q23" s="1246"/>
      <c r="R23" s="477"/>
    </row>
    <row r="24" spans="1:18" ht="30" customHeight="1" x14ac:dyDescent="0.45">
      <c r="A24" s="477"/>
      <c r="B24" s="1245"/>
      <c r="C24" s="1246"/>
      <c r="D24" s="1246"/>
      <c r="E24" s="1246"/>
      <c r="F24" s="1246"/>
      <c r="G24" s="1246"/>
      <c r="H24" s="1246"/>
      <c r="I24" s="1246"/>
      <c r="J24" s="1246"/>
      <c r="K24" s="1246"/>
      <c r="L24" s="1246"/>
      <c r="M24" s="1246"/>
      <c r="N24" s="1246"/>
      <c r="O24" s="1246"/>
      <c r="P24" s="1246"/>
      <c r="Q24" s="1246"/>
      <c r="R24" s="477"/>
    </row>
    <row r="25" spans="1:18" ht="30" customHeight="1" x14ac:dyDescent="0.45">
      <c r="A25" s="477"/>
      <c r="B25" s="1245"/>
      <c r="C25" s="1246"/>
      <c r="D25" s="1246"/>
      <c r="E25" s="1246"/>
      <c r="F25" s="1246"/>
      <c r="G25" s="1246"/>
      <c r="H25" s="1246"/>
      <c r="I25" s="1246"/>
      <c r="J25" s="1246"/>
      <c r="K25" s="1246"/>
      <c r="L25" s="1246"/>
      <c r="M25" s="1246"/>
      <c r="N25" s="1246"/>
      <c r="O25" s="1246"/>
      <c r="P25" s="1246"/>
      <c r="Q25" s="1246"/>
      <c r="R25" s="477"/>
    </row>
    <row r="26" spans="1:18" x14ac:dyDescent="0.45">
      <c r="A26" s="477"/>
      <c r="B26" s="477"/>
      <c r="C26" s="477"/>
      <c r="D26" s="477"/>
      <c r="E26" s="477"/>
      <c r="F26" s="477"/>
      <c r="G26" s="477"/>
      <c r="H26" s="477"/>
      <c r="I26" s="477"/>
      <c r="J26" s="477"/>
      <c r="K26" s="477"/>
      <c r="L26" s="477"/>
      <c r="M26" s="477"/>
      <c r="N26" s="477"/>
      <c r="O26" s="477"/>
      <c r="P26" s="477"/>
      <c r="Q26" s="477"/>
      <c r="R26" s="477"/>
    </row>
    <row r="30" spans="1:18" x14ac:dyDescent="0.45">
      <c r="P30" s="1121"/>
    </row>
  </sheetData>
  <mergeCells count="21">
    <mergeCell ref="D8:E8"/>
    <mergeCell ref="F2:K2"/>
    <mergeCell ref="L2:Q2"/>
    <mergeCell ref="D4:E4"/>
    <mergeCell ref="D5:E5"/>
    <mergeCell ref="D7:E7"/>
    <mergeCell ref="B22:Q22"/>
    <mergeCell ref="B23:Q23"/>
    <mergeCell ref="B24:Q24"/>
    <mergeCell ref="B25:Q25"/>
    <mergeCell ref="D9:E9"/>
    <mergeCell ref="D11:E11"/>
    <mergeCell ref="B13:E13"/>
    <mergeCell ref="F13:K13"/>
    <mergeCell ref="L13:Q13"/>
    <mergeCell ref="D15:E15"/>
    <mergeCell ref="F15:K21"/>
    <mergeCell ref="D16:E16"/>
    <mergeCell ref="D18:E18"/>
    <mergeCell ref="D19:E19"/>
    <mergeCell ref="D20:E20"/>
  </mergeCells>
  <phoneticPr fontId="1"/>
  <printOptions horizontalCentered="1"/>
  <pageMargins left="0.39370078740157483" right="0.39370078740157483" top="0.59055118110236227" bottom="0.39370078740157483" header="0.31496062992125984" footer="0.31496062992125984"/>
  <pageSetup paperSize="9" scale="51" orientation="landscape" r:id="rId1"/>
  <headerFooter differentFirst="1">
    <oddFooter>&amp;C&amp;"Arial,標準"&amp;14-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showGridLines="0" view="pageBreakPreview" zoomScale="70" zoomScaleSheetLayoutView="70" workbookViewId="0"/>
  </sheetViews>
  <sheetFormatPr defaultColWidth="8.69921875" defaultRowHeight="13.8" x14ac:dyDescent="0.45"/>
  <cols>
    <col min="1" max="1" width="2.5" style="126" customWidth="1"/>
    <col min="2" max="2" width="3.69921875" style="126" customWidth="1"/>
    <col min="3" max="3" width="4.19921875" style="126" customWidth="1"/>
    <col min="4" max="5" width="3.19921875" style="126" customWidth="1"/>
    <col min="6" max="6" width="31.19921875" style="126" customWidth="1"/>
    <col min="7" max="7" width="18.69921875" style="126" customWidth="1"/>
    <col min="8" max="17" width="14.19921875" style="126" customWidth="1"/>
    <col min="18" max="18" width="2.19921875" style="126" customWidth="1"/>
    <col min="19" max="16384" width="8.69921875" style="126"/>
  </cols>
  <sheetData>
    <row r="1" spans="1:19" ht="45.45" customHeight="1" thickBot="1" x14ac:dyDescent="0.35">
      <c r="A1" s="188" t="s">
        <v>80</v>
      </c>
      <c r="B1" s="188"/>
      <c r="C1" s="188"/>
      <c r="D1" s="188"/>
      <c r="E1" s="188"/>
      <c r="F1" s="188"/>
      <c r="G1" s="188"/>
      <c r="H1" s="188"/>
      <c r="I1" s="124"/>
      <c r="J1" s="124"/>
      <c r="K1" s="124"/>
      <c r="L1" s="124"/>
      <c r="M1" s="124"/>
      <c r="N1" s="124"/>
      <c r="O1" s="124"/>
      <c r="P1" s="124"/>
      <c r="Q1" s="125" t="s">
        <v>138</v>
      </c>
      <c r="R1" s="124"/>
      <c r="S1" s="124"/>
    </row>
    <row r="2" spans="1:19" ht="22.95" customHeight="1" thickBot="1" x14ac:dyDescent="0.5">
      <c r="A2" s="5"/>
      <c r="B2" s="1335" t="s">
        <v>81</v>
      </c>
      <c r="C2" s="1336"/>
      <c r="D2" s="1336"/>
      <c r="E2" s="1336"/>
      <c r="F2" s="1336"/>
      <c r="G2" s="208"/>
      <c r="H2" s="1315" t="s">
        <v>271</v>
      </c>
      <c r="I2" s="1265"/>
      <c r="J2" s="1265"/>
      <c r="K2" s="1264"/>
      <c r="L2" s="1266"/>
      <c r="M2" s="1315" t="s">
        <v>420</v>
      </c>
      <c r="N2" s="1265"/>
      <c r="O2" s="1265"/>
      <c r="P2" s="1265"/>
      <c r="Q2" s="1270"/>
      <c r="R2" s="124"/>
      <c r="S2" s="124"/>
    </row>
    <row r="3" spans="1:19" ht="22.95" customHeight="1" thickBot="1" x14ac:dyDescent="0.5">
      <c r="A3" s="5"/>
      <c r="B3" s="165"/>
      <c r="C3" s="5"/>
      <c r="D3" s="5"/>
      <c r="E3" s="5"/>
      <c r="F3" s="175"/>
      <c r="G3" s="175"/>
      <c r="H3" s="147" t="s">
        <v>0</v>
      </c>
      <c r="I3" s="642" t="s">
        <v>1</v>
      </c>
      <c r="J3" s="484" t="s">
        <v>2</v>
      </c>
      <c r="K3" s="150" t="s">
        <v>3</v>
      </c>
      <c r="L3" s="176" t="s">
        <v>60</v>
      </c>
      <c r="M3" s="147" t="s">
        <v>0</v>
      </c>
      <c r="N3" s="642" t="s">
        <v>1</v>
      </c>
      <c r="O3" s="484" t="s">
        <v>2</v>
      </c>
      <c r="P3" s="150" t="s">
        <v>3</v>
      </c>
      <c r="Q3" s="186" t="s">
        <v>60</v>
      </c>
      <c r="R3" s="124"/>
      <c r="S3" s="124"/>
    </row>
    <row r="4" spans="1:19" ht="21" customHeight="1" x14ac:dyDescent="0.45">
      <c r="A4" s="5"/>
      <c r="B4" s="165"/>
      <c r="C4" s="1338" t="s">
        <v>414</v>
      </c>
      <c r="D4" s="1358"/>
      <c r="E4" s="1358"/>
      <c r="F4" s="1358"/>
      <c r="G4" s="356" t="s">
        <v>88</v>
      </c>
      <c r="H4" s="358"/>
      <c r="I4" s="688"/>
      <c r="J4" s="26"/>
      <c r="K4" s="39"/>
      <c r="L4" s="39"/>
      <c r="M4" s="358"/>
      <c r="N4" s="688"/>
      <c r="O4" s="26"/>
      <c r="P4" s="39"/>
      <c r="Q4" s="40"/>
      <c r="R4" s="124"/>
      <c r="S4" s="124"/>
    </row>
    <row r="5" spans="1:19" ht="21" customHeight="1" x14ac:dyDescent="0.45">
      <c r="A5" s="5"/>
      <c r="B5" s="165"/>
      <c r="C5" s="178"/>
      <c r="D5" s="1351" t="s">
        <v>82</v>
      </c>
      <c r="E5" s="1352"/>
      <c r="F5" s="1352"/>
      <c r="G5" s="344"/>
      <c r="H5" s="24">
        <v>53698</v>
      </c>
      <c r="I5" s="684">
        <v>54027</v>
      </c>
      <c r="J5" s="382">
        <v>54581</v>
      </c>
      <c r="K5" s="1368"/>
      <c r="L5" s="81">
        <v>54625</v>
      </c>
      <c r="M5" s="24">
        <v>54567</v>
      </c>
      <c r="N5" s="649">
        <v>54547</v>
      </c>
      <c r="O5" s="382">
        <v>54495</v>
      </c>
      <c r="P5" s="1368"/>
      <c r="Q5" s="52"/>
      <c r="R5" s="124"/>
      <c r="S5" s="124"/>
    </row>
    <row r="6" spans="1:19" ht="21" customHeight="1" x14ac:dyDescent="0.45">
      <c r="A6" s="5"/>
      <c r="B6" s="165"/>
      <c r="C6" s="178"/>
      <c r="D6" s="180"/>
      <c r="E6" s="1351" t="s">
        <v>421</v>
      </c>
      <c r="F6" s="1352"/>
      <c r="G6" s="344"/>
      <c r="H6" s="14">
        <v>31518</v>
      </c>
      <c r="I6" s="666">
        <v>31686</v>
      </c>
      <c r="J6" s="379">
        <v>31942</v>
      </c>
      <c r="K6" s="1369"/>
      <c r="L6" s="82">
        <v>32119</v>
      </c>
      <c r="M6" s="14">
        <v>32187</v>
      </c>
      <c r="N6" s="650">
        <v>32296</v>
      </c>
      <c r="O6" s="379">
        <v>32605</v>
      </c>
      <c r="P6" s="1371"/>
      <c r="Q6" s="49"/>
      <c r="R6" s="124"/>
      <c r="S6" s="124"/>
    </row>
    <row r="7" spans="1:19" ht="21" customHeight="1" x14ac:dyDescent="0.45">
      <c r="A7" s="5"/>
      <c r="B7" s="165"/>
      <c r="C7" s="178"/>
      <c r="D7" s="180"/>
      <c r="E7" s="181"/>
      <c r="F7" s="167" t="s">
        <v>274</v>
      </c>
      <c r="G7" s="171"/>
      <c r="H7" s="14">
        <v>26153</v>
      </c>
      <c r="I7" s="666">
        <v>26432</v>
      </c>
      <c r="J7" s="379">
        <v>26616</v>
      </c>
      <c r="K7" s="1369"/>
      <c r="L7" s="82">
        <v>26813</v>
      </c>
      <c r="M7" s="14">
        <v>26847</v>
      </c>
      <c r="N7" s="650">
        <v>26813</v>
      </c>
      <c r="O7" s="379">
        <v>26787</v>
      </c>
      <c r="P7" s="1371"/>
      <c r="Q7" s="49"/>
      <c r="R7" s="124"/>
      <c r="S7" s="124"/>
    </row>
    <row r="8" spans="1:19" ht="21" customHeight="1" x14ac:dyDescent="0.45">
      <c r="A8" s="5"/>
      <c r="B8" s="165"/>
      <c r="C8" s="178"/>
      <c r="D8" s="180"/>
      <c r="E8" s="1267" t="s">
        <v>84</v>
      </c>
      <c r="F8" s="1345"/>
      <c r="G8" s="346"/>
      <c r="H8" s="14">
        <v>8719</v>
      </c>
      <c r="I8" s="666">
        <v>8765</v>
      </c>
      <c r="J8" s="379">
        <v>8997</v>
      </c>
      <c r="K8" s="1369"/>
      <c r="L8" s="82">
        <v>8989</v>
      </c>
      <c r="M8" s="14">
        <v>9033</v>
      </c>
      <c r="N8" s="650">
        <v>9019</v>
      </c>
      <c r="O8" s="379">
        <v>8846</v>
      </c>
      <c r="P8" s="1371"/>
      <c r="Q8" s="49"/>
      <c r="R8" s="124"/>
      <c r="S8" s="124"/>
    </row>
    <row r="9" spans="1:19" ht="21" customHeight="1" thickBot="1" x14ac:dyDescent="0.5">
      <c r="A9" s="5"/>
      <c r="B9" s="189"/>
      <c r="C9" s="182"/>
      <c r="D9" s="183"/>
      <c r="E9" s="1350" t="s">
        <v>85</v>
      </c>
      <c r="F9" s="1286"/>
      <c r="G9" s="1286"/>
      <c r="H9" s="25">
        <v>13461</v>
      </c>
      <c r="I9" s="687">
        <v>13576</v>
      </c>
      <c r="J9" s="380">
        <v>13642</v>
      </c>
      <c r="K9" s="1370"/>
      <c r="L9" s="87">
        <v>13517</v>
      </c>
      <c r="M9" s="25">
        <v>13347</v>
      </c>
      <c r="N9" s="694">
        <v>13232</v>
      </c>
      <c r="O9" s="380">
        <v>13044</v>
      </c>
      <c r="P9" s="1372"/>
      <c r="Q9" s="53"/>
      <c r="R9" s="124"/>
      <c r="S9" s="124"/>
    </row>
    <row r="10" spans="1:19" ht="21" customHeight="1" x14ac:dyDescent="0.45">
      <c r="A10" s="5"/>
      <c r="B10" s="165"/>
      <c r="C10" s="1338" t="s">
        <v>413</v>
      </c>
      <c r="D10" s="1358"/>
      <c r="E10" s="1358"/>
      <c r="F10" s="1358"/>
      <c r="G10" s="356" t="s">
        <v>88</v>
      </c>
      <c r="H10" s="358"/>
      <c r="I10" s="688"/>
      <c r="J10" s="26"/>
      <c r="K10" s="39"/>
      <c r="L10" s="39"/>
      <c r="M10" s="358"/>
      <c r="N10" s="688"/>
      <c r="O10" s="26"/>
      <c r="P10" s="39"/>
      <c r="Q10" s="40"/>
      <c r="R10" s="124"/>
      <c r="S10" s="124"/>
    </row>
    <row r="11" spans="1:19" ht="21" customHeight="1" x14ac:dyDescent="0.45">
      <c r="A11" s="5"/>
      <c r="B11" s="165"/>
      <c r="C11" s="178"/>
      <c r="D11" s="1351" t="s">
        <v>82</v>
      </c>
      <c r="E11" s="1352"/>
      <c r="F11" s="1352"/>
      <c r="G11" s="344"/>
      <c r="H11" s="24">
        <v>61</v>
      </c>
      <c r="I11" s="684">
        <v>378</v>
      </c>
      <c r="J11" s="382">
        <v>385</v>
      </c>
      <c r="K11" s="677">
        <v>44</v>
      </c>
      <c r="L11" s="81">
        <v>868</v>
      </c>
      <c r="M11" s="24">
        <v>57</v>
      </c>
      <c r="N11" s="649">
        <v>-20</v>
      </c>
      <c r="O11" s="382">
        <v>48</v>
      </c>
      <c r="P11" s="677"/>
      <c r="Q11" s="52"/>
      <c r="R11" s="124"/>
      <c r="S11" s="124"/>
    </row>
    <row r="12" spans="1:19" ht="21" customHeight="1" x14ac:dyDescent="0.45">
      <c r="A12" s="5"/>
      <c r="B12" s="165"/>
      <c r="C12" s="178"/>
      <c r="D12" s="180"/>
      <c r="E12" s="1351" t="s">
        <v>83</v>
      </c>
      <c r="F12" s="1352"/>
      <c r="G12" s="344"/>
      <c r="H12" s="14">
        <v>-39</v>
      </c>
      <c r="I12" s="666">
        <v>168</v>
      </c>
      <c r="J12" s="379">
        <v>256</v>
      </c>
      <c r="K12" s="661">
        <v>39</v>
      </c>
      <c r="L12" s="82">
        <v>424</v>
      </c>
      <c r="M12" s="14">
        <v>123</v>
      </c>
      <c r="N12" s="650">
        <v>109</v>
      </c>
      <c r="O12" s="379">
        <v>309</v>
      </c>
      <c r="P12" s="661"/>
      <c r="Q12" s="49"/>
      <c r="R12" s="124"/>
      <c r="S12" s="124"/>
    </row>
    <row r="13" spans="1:19" ht="21" customHeight="1" x14ac:dyDescent="0.45">
      <c r="A13" s="5"/>
      <c r="B13" s="165"/>
      <c r="C13" s="178"/>
      <c r="D13" s="180"/>
      <c r="E13" s="181"/>
      <c r="F13" s="167" t="s">
        <v>274</v>
      </c>
      <c r="G13" s="171"/>
      <c r="H13" s="14">
        <v>88</v>
      </c>
      <c r="I13" s="666">
        <v>279</v>
      </c>
      <c r="J13" s="379">
        <v>184</v>
      </c>
      <c r="K13" s="661">
        <v>55</v>
      </c>
      <c r="L13" s="82">
        <v>606</v>
      </c>
      <c r="M13" s="14">
        <v>87</v>
      </c>
      <c r="N13" s="650">
        <v>-34</v>
      </c>
      <c r="O13" s="379">
        <v>-26</v>
      </c>
      <c r="P13" s="661"/>
      <c r="Q13" s="49"/>
      <c r="R13" s="124"/>
      <c r="S13" s="124"/>
    </row>
    <row r="14" spans="1:19" ht="21" customHeight="1" x14ac:dyDescent="0.45">
      <c r="A14" s="5"/>
      <c r="B14" s="165"/>
      <c r="C14" s="178"/>
      <c r="D14" s="180"/>
      <c r="E14" s="1267" t="s">
        <v>84</v>
      </c>
      <c r="F14" s="1345"/>
      <c r="G14" s="346"/>
      <c r="H14" s="14">
        <v>35</v>
      </c>
      <c r="I14" s="666">
        <v>95</v>
      </c>
      <c r="J14" s="379">
        <v>63</v>
      </c>
      <c r="K14" s="661">
        <v>170</v>
      </c>
      <c r="L14" s="82">
        <v>363</v>
      </c>
      <c r="M14" s="14">
        <v>3</v>
      </c>
      <c r="N14" s="650">
        <v>-14</v>
      </c>
      <c r="O14" s="379">
        <v>-173</v>
      </c>
      <c r="P14" s="661"/>
      <c r="Q14" s="49"/>
      <c r="R14" s="124"/>
      <c r="S14" s="124"/>
    </row>
    <row r="15" spans="1:19" ht="21" customHeight="1" thickBot="1" x14ac:dyDescent="0.5">
      <c r="A15" s="5"/>
      <c r="B15" s="189"/>
      <c r="C15" s="182"/>
      <c r="D15" s="183"/>
      <c r="E15" s="1350" t="s">
        <v>85</v>
      </c>
      <c r="F15" s="1286"/>
      <c r="G15" s="1286"/>
      <c r="H15" s="25">
        <v>65</v>
      </c>
      <c r="I15" s="687">
        <v>115</v>
      </c>
      <c r="J15" s="380">
        <v>66</v>
      </c>
      <c r="K15" s="680">
        <v>-165</v>
      </c>
      <c r="L15" s="87">
        <v>81</v>
      </c>
      <c r="M15" s="25">
        <v>-69</v>
      </c>
      <c r="N15" s="694">
        <v>-115</v>
      </c>
      <c r="O15" s="380">
        <v>-88</v>
      </c>
      <c r="P15" s="680"/>
      <c r="Q15" s="53"/>
      <c r="R15" s="124"/>
      <c r="S15" s="124"/>
    </row>
    <row r="16" spans="1:19" ht="21" customHeight="1" x14ac:dyDescent="0.45">
      <c r="A16" s="5"/>
      <c r="B16" s="165"/>
      <c r="C16" s="1338" t="s">
        <v>157</v>
      </c>
      <c r="D16" s="1358"/>
      <c r="E16" s="1358"/>
      <c r="F16" s="1358"/>
      <c r="G16" s="356" t="s">
        <v>89</v>
      </c>
      <c r="H16" s="358"/>
      <c r="I16" s="688"/>
      <c r="J16" s="26"/>
      <c r="K16" s="39"/>
      <c r="L16" s="39"/>
      <c r="M16" s="358"/>
      <c r="N16" s="688"/>
      <c r="O16" s="26"/>
      <c r="P16" s="39"/>
      <c r="Q16" s="40"/>
      <c r="R16" s="124"/>
      <c r="S16" s="124"/>
    </row>
    <row r="17" spans="1:19" ht="21" customHeight="1" thickBot="1" x14ac:dyDescent="0.5">
      <c r="A17" s="5"/>
      <c r="B17" s="165"/>
      <c r="C17" s="178"/>
      <c r="D17" s="1350" t="s">
        <v>86</v>
      </c>
      <c r="E17" s="1286"/>
      <c r="F17" s="1286"/>
      <c r="G17" s="1286"/>
      <c r="H17" s="28">
        <v>69.510000000000005</v>
      </c>
      <c r="I17" s="707">
        <v>68.95</v>
      </c>
      <c r="J17" s="446">
        <v>68.540000000000006</v>
      </c>
      <c r="K17" s="704">
        <v>68.510000000000005</v>
      </c>
      <c r="L17" s="304"/>
      <c r="M17" s="28">
        <v>68.41</v>
      </c>
      <c r="N17" s="711">
        <v>69.099999999999994</v>
      </c>
      <c r="O17" s="446">
        <v>69.45</v>
      </c>
      <c r="P17" s="704"/>
      <c r="Q17" s="90"/>
      <c r="R17" s="124"/>
      <c r="S17" s="124"/>
    </row>
    <row r="18" spans="1:19" ht="21" customHeight="1" x14ac:dyDescent="0.45">
      <c r="A18" s="5"/>
      <c r="B18" s="165"/>
      <c r="C18" s="1338" t="s">
        <v>57</v>
      </c>
      <c r="D18" s="1358"/>
      <c r="E18" s="1358"/>
      <c r="F18" s="1358"/>
      <c r="G18" s="356" t="s">
        <v>89</v>
      </c>
      <c r="H18" s="361"/>
      <c r="I18" s="708"/>
      <c r="J18" s="26"/>
      <c r="K18" s="39"/>
      <c r="L18" s="43"/>
      <c r="M18" s="361"/>
      <c r="N18" s="708"/>
      <c r="O18" s="26"/>
      <c r="P18" s="39"/>
      <c r="Q18" s="91"/>
      <c r="R18" s="124"/>
      <c r="S18" s="124"/>
    </row>
    <row r="19" spans="1:19" ht="21" customHeight="1" x14ac:dyDescent="0.45">
      <c r="A19" s="5"/>
      <c r="B19" s="165"/>
      <c r="C19" s="178"/>
      <c r="D19" s="1351" t="s">
        <v>83</v>
      </c>
      <c r="E19" s="1345"/>
      <c r="F19" s="1345"/>
      <c r="G19" s="346"/>
      <c r="H19" s="28">
        <v>47.3</v>
      </c>
      <c r="I19" s="707">
        <v>46</v>
      </c>
      <c r="J19" s="446">
        <v>45.13</v>
      </c>
      <c r="K19" s="704">
        <v>44.4</v>
      </c>
      <c r="L19" s="1373"/>
      <c r="M19" s="28">
        <v>43.55</v>
      </c>
      <c r="N19" s="711">
        <v>43.99</v>
      </c>
      <c r="O19" s="446">
        <v>43.64</v>
      </c>
      <c r="P19" s="704"/>
      <c r="Q19" s="1376"/>
      <c r="R19" s="124"/>
      <c r="S19" s="124"/>
    </row>
    <row r="20" spans="1:19" ht="21" customHeight="1" x14ac:dyDescent="0.45">
      <c r="A20" s="5"/>
      <c r="B20" s="165"/>
      <c r="C20" s="178"/>
      <c r="D20" s="166"/>
      <c r="E20" s="1267" t="s">
        <v>274</v>
      </c>
      <c r="F20" s="1345"/>
      <c r="G20" s="346"/>
      <c r="H20" s="305">
        <v>53.92</v>
      </c>
      <c r="I20" s="709">
        <v>52.34</v>
      </c>
      <c r="J20" s="447">
        <v>51.26</v>
      </c>
      <c r="K20" s="705">
        <v>50.44</v>
      </c>
      <c r="L20" s="1374"/>
      <c r="M20" s="305">
        <v>49.57</v>
      </c>
      <c r="N20" s="712">
        <v>50.16</v>
      </c>
      <c r="O20" s="447">
        <v>50.01</v>
      </c>
      <c r="P20" s="661"/>
      <c r="Q20" s="1377"/>
      <c r="R20" s="124"/>
      <c r="S20" s="124"/>
    </row>
    <row r="21" spans="1:19" ht="21" customHeight="1" thickBot="1" x14ac:dyDescent="0.5">
      <c r="A21" s="5"/>
      <c r="B21" s="165"/>
      <c r="C21" s="178"/>
      <c r="D21" s="1350" t="s">
        <v>84</v>
      </c>
      <c r="E21" s="1347"/>
      <c r="F21" s="1347"/>
      <c r="G21" s="343"/>
      <c r="H21" s="28">
        <v>38.24</v>
      </c>
      <c r="I21" s="707">
        <v>37.83</v>
      </c>
      <c r="J21" s="446">
        <v>37.46</v>
      </c>
      <c r="K21" s="704">
        <v>37.15</v>
      </c>
      <c r="L21" s="1375"/>
      <c r="M21" s="28">
        <v>36.270000000000003</v>
      </c>
      <c r="N21" s="711">
        <v>35.4</v>
      </c>
      <c r="O21" s="446">
        <v>34.53</v>
      </c>
      <c r="P21" s="704"/>
      <c r="Q21" s="1378"/>
      <c r="R21" s="124"/>
      <c r="S21" s="124"/>
    </row>
    <row r="22" spans="1:19" ht="21" customHeight="1" x14ac:dyDescent="0.45">
      <c r="A22" s="5"/>
      <c r="B22" s="165"/>
      <c r="C22" s="1338" t="s">
        <v>87</v>
      </c>
      <c r="D22" s="1358"/>
      <c r="E22" s="1358"/>
      <c r="F22" s="1358"/>
      <c r="G22" s="345"/>
      <c r="H22" s="358"/>
      <c r="I22" s="688"/>
      <c r="J22" s="26"/>
      <c r="K22" s="39"/>
      <c r="L22" s="39"/>
      <c r="M22" s="358"/>
      <c r="N22" s="688"/>
      <c r="O22" s="26"/>
      <c r="P22" s="39"/>
      <c r="Q22" s="40"/>
      <c r="R22" s="124"/>
      <c r="S22" s="124"/>
    </row>
    <row r="23" spans="1:19" ht="21" customHeight="1" x14ac:dyDescent="0.45">
      <c r="A23" s="5"/>
      <c r="B23" s="165"/>
      <c r="C23" s="178"/>
      <c r="D23" s="1351" t="s">
        <v>83</v>
      </c>
      <c r="E23" s="1352"/>
      <c r="F23" s="1352"/>
      <c r="G23" s="344"/>
      <c r="H23" s="29">
        <v>1.6500000000000001E-2</v>
      </c>
      <c r="I23" s="685">
        <v>1.72E-2</v>
      </c>
      <c r="J23" s="444">
        <v>1.7999999999999999E-2</v>
      </c>
      <c r="K23" s="678">
        <v>1.78E-2</v>
      </c>
      <c r="L23" s="1379"/>
      <c r="M23" s="29">
        <v>1.6299999999999999E-2</v>
      </c>
      <c r="N23" s="695">
        <v>1.78E-2</v>
      </c>
      <c r="O23" s="444">
        <v>1.8499999999999999E-2</v>
      </c>
      <c r="P23" s="678"/>
      <c r="Q23" s="1382"/>
      <c r="R23" s="124"/>
      <c r="S23" s="124"/>
    </row>
    <row r="24" spans="1:19" ht="21" customHeight="1" x14ac:dyDescent="0.45">
      <c r="A24" s="5"/>
      <c r="B24" s="165"/>
      <c r="C24" s="178"/>
      <c r="D24" s="166"/>
      <c r="E24" s="1267" t="s">
        <v>274</v>
      </c>
      <c r="F24" s="1345"/>
      <c r="G24" s="346"/>
      <c r="H24" s="30">
        <v>1.4999999999999999E-2</v>
      </c>
      <c r="I24" s="686">
        <v>1.5900000000000001E-2</v>
      </c>
      <c r="J24" s="445">
        <v>1.7100000000000001E-2</v>
      </c>
      <c r="K24" s="679">
        <v>1.6799999999999999E-2</v>
      </c>
      <c r="L24" s="1380"/>
      <c r="M24" s="30">
        <v>1.55E-2</v>
      </c>
      <c r="N24" s="696">
        <v>1.7299999999999999E-2</v>
      </c>
      <c r="O24" s="445">
        <v>1.84E-2</v>
      </c>
      <c r="P24" s="679"/>
      <c r="Q24" s="1383"/>
      <c r="R24" s="124"/>
      <c r="S24" s="124"/>
    </row>
    <row r="25" spans="1:19" ht="21" customHeight="1" thickBot="1" x14ac:dyDescent="0.5">
      <c r="A25" s="5"/>
      <c r="B25" s="168"/>
      <c r="C25" s="182"/>
      <c r="D25" s="1350" t="s">
        <v>84</v>
      </c>
      <c r="E25" s="1347"/>
      <c r="F25" s="1347"/>
      <c r="G25" s="360"/>
      <c r="H25" s="31">
        <v>4.5699999999999998E-2</v>
      </c>
      <c r="I25" s="710">
        <v>4.8300000000000003E-2</v>
      </c>
      <c r="J25" s="448">
        <v>4.6300000000000001E-2</v>
      </c>
      <c r="K25" s="706">
        <v>4.2999999999999997E-2</v>
      </c>
      <c r="L25" s="1381"/>
      <c r="M25" s="31">
        <v>4.1700000000000001E-2</v>
      </c>
      <c r="N25" s="713">
        <v>4.7399999999999998E-2</v>
      </c>
      <c r="O25" s="448">
        <v>4.8300000000000003E-2</v>
      </c>
      <c r="P25" s="706"/>
      <c r="Q25" s="1384"/>
      <c r="R25" s="124"/>
      <c r="S25" s="124"/>
    </row>
    <row r="26" spans="1:19" ht="19.95" customHeight="1" x14ac:dyDescent="0.45">
      <c r="A26" s="5"/>
      <c r="B26" s="1385" t="s">
        <v>415</v>
      </c>
      <c r="C26" s="1386"/>
      <c r="D26" s="1386"/>
      <c r="E26" s="1386"/>
      <c r="F26" s="1386"/>
      <c r="G26" s="1386"/>
      <c r="H26" s="1386"/>
      <c r="I26" s="1386"/>
      <c r="J26" s="1386"/>
      <c r="K26" s="1386"/>
      <c r="L26" s="1386"/>
      <c r="M26" s="1386"/>
      <c r="N26" s="1386"/>
      <c r="O26" s="1386"/>
      <c r="P26" s="1386"/>
      <c r="Q26" s="1386"/>
      <c r="R26" s="1386"/>
      <c r="S26" s="124"/>
    </row>
    <row r="27" spans="1:19" ht="36" customHeight="1" x14ac:dyDescent="0.45">
      <c r="A27" s="5"/>
      <c r="B27" s="1385" t="s">
        <v>418</v>
      </c>
      <c r="C27" s="1385"/>
      <c r="D27" s="1385"/>
      <c r="E27" s="1385"/>
      <c r="F27" s="1385"/>
      <c r="G27" s="1385"/>
      <c r="H27" s="1385"/>
      <c r="I27" s="1385"/>
      <c r="J27" s="1385"/>
      <c r="K27" s="1385"/>
      <c r="L27" s="1385"/>
      <c r="M27" s="1385"/>
      <c r="N27" s="1385"/>
      <c r="O27" s="1385"/>
      <c r="P27" s="1385"/>
      <c r="Q27" s="1385"/>
      <c r="R27" s="1385"/>
      <c r="S27" s="124"/>
    </row>
    <row r="28" spans="1:19" ht="6" customHeight="1" x14ac:dyDescent="0.45">
      <c r="A28" s="5"/>
      <c r="B28" s="475"/>
      <c r="C28" s="471"/>
      <c r="D28" s="471"/>
      <c r="E28" s="471"/>
      <c r="F28" s="471"/>
      <c r="G28" s="471"/>
      <c r="H28" s="471"/>
      <c r="I28" s="471"/>
      <c r="J28" s="471"/>
      <c r="K28" s="471"/>
      <c r="L28" s="471"/>
      <c r="M28" s="471"/>
      <c r="N28" s="471"/>
      <c r="O28" s="471"/>
      <c r="P28" s="471"/>
      <c r="Q28" s="471"/>
      <c r="R28" s="471"/>
      <c r="S28" s="124"/>
    </row>
    <row r="29" spans="1:19" ht="29.25" customHeight="1" x14ac:dyDescent="0.45">
      <c r="A29" s="124"/>
      <c r="B29" s="1386" t="s">
        <v>416</v>
      </c>
      <c r="C29" s="1386"/>
      <c r="D29" s="1386"/>
      <c r="E29" s="1386"/>
      <c r="F29" s="1386"/>
      <c r="G29" s="1386"/>
      <c r="H29" s="1386"/>
      <c r="I29" s="1386"/>
      <c r="J29" s="1386"/>
      <c r="K29" s="1386"/>
      <c r="L29" s="1386"/>
      <c r="M29" s="1386"/>
      <c r="N29" s="1386"/>
      <c r="O29" s="1386"/>
      <c r="P29" s="1386"/>
      <c r="Q29" s="1386"/>
      <c r="R29" s="1386"/>
      <c r="S29" s="124"/>
    </row>
    <row r="30" spans="1:19" ht="29.25" customHeight="1" x14ac:dyDescent="0.45">
      <c r="A30" s="124"/>
      <c r="B30" s="1386" t="s">
        <v>417</v>
      </c>
      <c r="C30" s="1386"/>
      <c r="D30" s="1386"/>
      <c r="E30" s="1386"/>
      <c r="F30" s="1386"/>
      <c r="G30" s="1386"/>
      <c r="H30" s="1386"/>
      <c r="I30" s="1386"/>
      <c r="J30" s="1386"/>
      <c r="K30" s="1386"/>
      <c r="L30" s="1386"/>
      <c r="M30" s="1386"/>
      <c r="N30" s="1386"/>
      <c r="O30" s="1386"/>
      <c r="P30" s="1386"/>
      <c r="Q30" s="1386"/>
      <c r="R30" s="1386"/>
      <c r="S30" s="124"/>
    </row>
    <row r="31" spans="1:19" s="132" customFormat="1" x14ac:dyDescent="0.45">
      <c r="A31" s="124"/>
      <c r="B31" s="1245"/>
      <c r="C31" s="1245"/>
      <c r="D31" s="1245"/>
      <c r="E31" s="1245"/>
      <c r="F31" s="1245"/>
      <c r="G31" s="1245"/>
      <c r="H31" s="1245"/>
      <c r="I31" s="1245"/>
      <c r="J31" s="1245"/>
      <c r="K31" s="1245"/>
      <c r="L31" s="1245"/>
      <c r="M31" s="1245"/>
      <c r="N31" s="1245"/>
      <c r="O31" s="1245"/>
      <c r="P31" s="1245"/>
      <c r="Q31" s="1245"/>
      <c r="R31" s="1245"/>
      <c r="S31" s="124"/>
    </row>
    <row r="32" spans="1:19" x14ac:dyDescent="0.45">
      <c r="A32" s="124"/>
      <c r="B32" s="1245"/>
      <c r="C32" s="1245"/>
      <c r="D32" s="1245"/>
      <c r="E32" s="1245"/>
      <c r="F32" s="1245"/>
      <c r="G32" s="1245"/>
      <c r="H32" s="1245"/>
      <c r="I32" s="1245"/>
      <c r="J32" s="1245"/>
      <c r="K32" s="1245"/>
      <c r="L32" s="1245"/>
      <c r="M32" s="1245"/>
      <c r="N32" s="1245"/>
      <c r="O32" s="1245"/>
      <c r="P32" s="1245"/>
      <c r="Q32" s="1245"/>
      <c r="R32" s="1245"/>
      <c r="S32" s="124"/>
    </row>
    <row r="33" spans="1:19" x14ac:dyDescent="0.45">
      <c r="A33" s="124"/>
      <c r="B33" s="1245"/>
      <c r="C33" s="1245"/>
      <c r="D33" s="1245"/>
      <c r="E33" s="1245"/>
      <c r="F33" s="1245"/>
      <c r="G33" s="1245"/>
      <c r="H33" s="1245"/>
      <c r="I33" s="1245"/>
      <c r="J33" s="1245"/>
      <c r="K33" s="1245"/>
      <c r="L33" s="1245"/>
      <c r="M33" s="1245"/>
      <c r="N33" s="1245"/>
      <c r="O33" s="1245"/>
      <c r="P33" s="1245"/>
      <c r="Q33" s="1245"/>
      <c r="R33" s="1245"/>
      <c r="S33" s="124"/>
    </row>
    <row r="34" spans="1:19" x14ac:dyDescent="0.45">
      <c r="A34" s="124"/>
      <c r="B34" s="1245"/>
      <c r="C34" s="1245"/>
      <c r="D34" s="1245"/>
      <c r="E34" s="1245"/>
      <c r="F34" s="1245"/>
      <c r="G34" s="1245"/>
      <c r="H34" s="1245"/>
      <c r="I34" s="1245"/>
      <c r="J34" s="1245"/>
      <c r="K34" s="1245"/>
      <c r="L34" s="1245"/>
      <c r="M34" s="1245"/>
      <c r="N34" s="1245"/>
      <c r="O34" s="1245"/>
      <c r="P34" s="1245"/>
      <c r="Q34" s="1245"/>
      <c r="R34" s="1245"/>
      <c r="S34" s="124"/>
    </row>
    <row r="35" spans="1:19" s="132" customFormat="1" x14ac:dyDescent="0.45">
      <c r="B35" s="1387"/>
      <c r="C35" s="1387"/>
      <c r="D35" s="1387"/>
      <c r="E35" s="1387"/>
      <c r="F35" s="1387"/>
      <c r="G35" s="1387"/>
      <c r="H35" s="1387"/>
      <c r="I35" s="1387"/>
      <c r="J35" s="1387"/>
      <c r="K35" s="1387"/>
      <c r="L35" s="1387"/>
      <c r="M35" s="1387"/>
      <c r="N35" s="1387"/>
      <c r="O35" s="1387"/>
      <c r="P35" s="1387"/>
      <c r="Q35" s="1387"/>
      <c r="R35" s="1387"/>
    </row>
    <row r="36" spans="1:19" x14ac:dyDescent="0.45">
      <c r="A36" s="124"/>
      <c r="B36" s="1245"/>
      <c r="C36" s="1245"/>
      <c r="D36" s="1245"/>
      <c r="E36" s="1245"/>
      <c r="F36" s="1245"/>
      <c r="G36" s="1245"/>
      <c r="H36" s="1245"/>
      <c r="I36" s="1245"/>
      <c r="J36" s="1245"/>
      <c r="K36" s="1245"/>
      <c r="L36" s="1245"/>
      <c r="M36" s="1245"/>
      <c r="N36" s="1245"/>
      <c r="O36" s="1245"/>
      <c r="P36" s="1245"/>
      <c r="Q36" s="1245"/>
      <c r="R36" s="1245"/>
      <c r="S36" s="124"/>
    </row>
    <row r="37" spans="1:19" ht="30" customHeight="1" x14ac:dyDescent="0.45">
      <c r="A37" s="124"/>
      <c r="B37" s="1388"/>
      <c r="C37" s="1388"/>
      <c r="D37" s="1388"/>
      <c r="E37" s="1388"/>
      <c r="F37" s="1388"/>
      <c r="G37" s="1388"/>
      <c r="H37" s="1388"/>
      <c r="I37" s="1388"/>
      <c r="J37" s="1388"/>
      <c r="K37" s="1388"/>
      <c r="L37" s="1388"/>
      <c r="M37" s="1388"/>
      <c r="N37" s="1388"/>
      <c r="O37" s="1388"/>
      <c r="P37" s="1388"/>
      <c r="Q37" s="1388"/>
      <c r="R37" s="1388"/>
      <c r="S37" s="124"/>
    </row>
  </sheetData>
  <mergeCells count="40">
    <mergeCell ref="C22:F22"/>
    <mergeCell ref="B35:R35"/>
    <mergeCell ref="B36:R36"/>
    <mergeCell ref="B37:R37"/>
    <mergeCell ref="B29:R29"/>
    <mergeCell ref="B31:R31"/>
    <mergeCell ref="B32:R32"/>
    <mergeCell ref="B33:R33"/>
    <mergeCell ref="B27:R27"/>
    <mergeCell ref="B30:R30"/>
    <mergeCell ref="D23:F23"/>
    <mergeCell ref="E24:F24"/>
    <mergeCell ref="E20:F20"/>
    <mergeCell ref="M2:Q2"/>
    <mergeCell ref="B34:R34"/>
    <mergeCell ref="P5:P9"/>
    <mergeCell ref="L19:L21"/>
    <mergeCell ref="Q19:Q21"/>
    <mergeCell ref="L23:L25"/>
    <mergeCell ref="Q23:Q25"/>
    <mergeCell ref="D5:F5"/>
    <mergeCell ref="E6:F6"/>
    <mergeCell ref="E8:F8"/>
    <mergeCell ref="H2:L2"/>
    <mergeCell ref="D25:F25"/>
    <mergeCell ref="D19:F19"/>
    <mergeCell ref="B26:R26"/>
    <mergeCell ref="D21:F21"/>
    <mergeCell ref="B2:F2"/>
    <mergeCell ref="C4:F4"/>
    <mergeCell ref="C10:F10"/>
    <mergeCell ref="D11:F11"/>
    <mergeCell ref="E12:F12"/>
    <mergeCell ref="E9:G9"/>
    <mergeCell ref="K5:K9"/>
    <mergeCell ref="E14:F14"/>
    <mergeCell ref="C16:F16"/>
    <mergeCell ref="C18:F18"/>
    <mergeCell ref="E15:G15"/>
    <mergeCell ref="D17:G17"/>
  </mergeCells>
  <phoneticPr fontId="1"/>
  <printOptions horizontalCentered="1"/>
  <pageMargins left="0.39370078740157483" right="0.39370078740157483" top="0.59055118110236227" bottom="0.39370078740157483" header="0.31496062992125984" footer="0.31496062992125984"/>
  <pageSetup paperSize="9" scale="61" orientation="landscape" r:id="rId1"/>
  <headerFooter differentFirst="1">
    <oddFooter>&amp;C&amp;"Arial,標準"&amp;13-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showGridLines="0" view="pageBreakPreview" zoomScale="60" workbookViewId="0"/>
  </sheetViews>
  <sheetFormatPr defaultColWidth="8.69921875" defaultRowHeight="13.8" x14ac:dyDescent="0.45"/>
  <cols>
    <col min="1" max="1" width="2.5" style="479" customWidth="1"/>
    <col min="2" max="3" width="2.19921875" style="479" customWidth="1"/>
    <col min="4" max="4" width="3.19921875" style="479" customWidth="1"/>
    <col min="5" max="5" width="55.19921875" style="479" customWidth="1"/>
    <col min="6" max="17" width="15.69921875" style="479" customWidth="1"/>
    <col min="18" max="18" width="2.19921875" style="479" customWidth="1"/>
    <col min="19" max="16384" width="8.69921875" style="479"/>
  </cols>
  <sheetData>
    <row r="1" spans="1:18" ht="45.45" customHeight="1" thickBot="1" x14ac:dyDescent="0.35">
      <c r="A1" s="188" t="s">
        <v>147</v>
      </c>
      <c r="B1" s="188"/>
      <c r="C1" s="188"/>
      <c r="D1" s="188"/>
      <c r="E1" s="188"/>
      <c r="F1" s="477"/>
      <c r="G1" s="477"/>
      <c r="H1" s="477"/>
      <c r="I1" s="477"/>
      <c r="J1" s="477"/>
      <c r="K1" s="477"/>
      <c r="L1" s="477"/>
      <c r="M1" s="477"/>
      <c r="N1" s="477"/>
      <c r="O1" s="477"/>
      <c r="P1" s="477"/>
      <c r="Q1" s="478" t="s">
        <v>649</v>
      </c>
      <c r="R1" s="477"/>
    </row>
    <row r="2" spans="1:18" ht="22.95" customHeight="1" thickBot="1" x14ac:dyDescent="0.5">
      <c r="A2" s="480"/>
      <c r="B2" s="162"/>
      <c r="C2" s="163"/>
      <c r="D2" s="163"/>
      <c r="E2" s="164"/>
      <c r="F2" s="1315" t="s">
        <v>650</v>
      </c>
      <c r="G2" s="1265"/>
      <c r="H2" s="1265"/>
      <c r="I2" s="1265"/>
      <c r="J2" s="1264"/>
      <c r="K2" s="1266"/>
      <c r="L2" s="1315" t="s">
        <v>651</v>
      </c>
      <c r="M2" s="1265"/>
      <c r="N2" s="1265"/>
      <c r="O2" s="1265"/>
      <c r="P2" s="1265"/>
      <c r="Q2" s="1270"/>
      <c r="R2" s="477"/>
    </row>
    <row r="3" spans="1:18" ht="22.95" customHeight="1" thickBot="1" x14ac:dyDescent="0.5">
      <c r="A3" s="480"/>
      <c r="B3" s="481"/>
      <c r="C3" s="480"/>
      <c r="D3" s="480"/>
      <c r="E3" s="482" t="s">
        <v>652</v>
      </c>
      <c r="F3" s="487" t="s">
        <v>653</v>
      </c>
      <c r="G3" s="723" t="s">
        <v>654</v>
      </c>
      <c r="H3" s="485" t="s">
        <v>655</v>
      </c>
      <c r="I3" s="485" t="s">
        <v>656</v>
      </c>
      <c r="J3" s="714" t="s">
        <v>657</v>
      </c>
      <c r="K3" s="486" t="s">
        <v>60</v>
      </c>
      <c r="L3" s="487" t="s">
        <v>292</v>
      </c>
      <c r="M3" s="723" t="s">
        <v>293</v>
      </c>
      <c r="N3" s="485" t="s">
        <v>655</v>
      </c>
      <c r="O3" s="485" t="s">
        <v>656</v>
      </c>
      <c r="P3" s="714" t="s">
        <v>295</v>
      </c>
      <c r="Q3" s="449" t="s">
        <v>60</v>
      </c>
      <c r="R3" s="477"/>
    </row>
    <row r="4" spans="1:18" ht="25.2" customHeight="1" x14ac:dyDescent="0.45">
      <c r="A4" s="480"/>
      <c r="B4" s="481"/>
      <c r="C4" s="480"/>
      <c r="D4" s="1271" t="s">
        <v>59</v>
      </c>
      <c r="E4" s="1272"/>
      <c r="F4" s="493">
        <v>47037</v>
      </c>
      <c r="G4" s="643">
        <v>46639</v>
      </c>
      <c r="H4" s="494">
        <v>58746</v>
      </c>
      <c r="I4" s="494">
        <v>152422</v>
      </c>
      <c r="J4" s="715">
        <v>49922</v>
      </c>
      <c r="K4" s="432">
        <v>202344</v>
      </c>
      <c r="L4" s="493">
        <v>41534</v>
      </c>
      <c r="M4" s="643">
        <v>50159</v>
      </c>
      <c r="N4" s="1203">
        <v>54426</v>
      </c>
      <c r="O4" s="1203">
        <v>146119</v>
      </c>
      <c r="P4" s="715"/>
      <c r="Q4" s="450"/>
      <c r="R4" s="477"/>
    </row>
    <row r="5" spans="1:18" ht="25.2" customHeight="1" x14ac:dyDescent="0.45">
      <c r="A5" s="480"/>
      <c r="B5" s="481"/>
      <c r="C5" s="480"/>
      <c r="D5" s="1330" t="s">
        <v>76</v>
      </c>
      <c r="E5" s="1331"/>
      <c r="F5" s="501">
        <v>-6935</v>
      </c>
      <c r="G5" s="644">
        <v>-7859</v>
      </c>
      <c r="H5" s="502">
        <v>-7071</v>
      </c>
      <c r="I5" s="502">
        <v>-21865</v>
      </c>
      <c r="J5" s="716">
        <v>-9515</v>
      </c>
      <c r="K5" s="433">
        <v>-31380</v>
      </c>
      <c r="L5" s="501">
        <v>145192</v>
      </c>
      <c r="M5" s="644">
        <v>-3950</v>
      </c>
      <c r="N5" s="1204">
        <v>-4037</v>
      </c>
      <c r="O5" s="1204">
        <v>137205</v>
      </c>
      <c r="P5" s="716"/>
      <c r="Q5" s="451"/>
      <c r="R5" s="477"/>
    </row>
    <row r="6" spans="1:18" ht="25.2" customHeight="1" x14ac:dyDescent="0.45">
      <c r="A6" s="480"/>
      <c r="B6" s="481"/>
      <c r="C6" s="480"/>
      <c r="D6" s="505"/>
      <c r="E6" s="506" t="s">
        <v>77</v>
      </c>
      <c r="F6" s="511" t="s">
        <v>5</v>
      </c>
      <c r="G6" s="645" t="s">
        <v>5</v>
      </c>
      <c r="H6" s="512" t="s">
        <v>5</v>
      </c>
      <c r="I6" s="512" t="s">
        <v>5</v>
      </c>
      <c r="J6" s="717" t="s">
        <v>5</v>
      </c>
      <c r="K6" s="434" t="s">
        <v>5</v>
      </c>
      <c r="L6" s="511">
        <v>3.496</v>
      </c>
      <c r="M6" s="645" t="s">
        <v>5</v>
      </c>
      <c r="N6" s="1205" t="s">
        <v>5</v>
      </c>
      <c r="O6" s="1205">
        <v>0.93899999999999995</v>
      </c>
      <c r="P6" s="717"/>
      <c r="Q6" s="452"/>
      <c r="R6" s="477"/>
    </row>
    <row r="7" spans="1:18" ht="25.2" customHeight="1" x14ac:dyDescent="0.45">
      <c r="A7" s="480"/>
      <c r="B7" s="481"/>
      <c r="C7" s="480"/>
      <c r="D7" s="1282" t="s">
        <v>78</v>
      </c>
      <c r="E7" s="1268"/>
      <c r="F7" s="501">
        <v>14883</v>
      </c>
      <c r="G7" s="644">
        <v>15402</v>
      </c>
      <c r="H7" s="502">
        <v>15873</v>
      </c>
      <c r="I7" s="502">
        <v>46158</v>
      </c>
      <c r="J7" s="716">
        <v>16166</v>
      </c>
      <c r="K7" s="433">
        <v>62324</v>
      </c>
      <c r="L7" s="501">
        <v>18537</v>
      </c>
      <c r="M7" s="644">
        <v>19115</v>
      </c>
      <c r="N7" s="1204">
        <v>11743</v>
      </c>
      <c r="O7" s="1204">
        <v>49395</v>
      </c>
      <c r="P7" s="716"/>
      <c r="Q7" s="451"/>
      <c r="R7" s="477"/>
    </row>
    <row r="8" spans="1:18" ht="30" customHeight="1" x14ac:dyDescent="0.45">
      <c r="A8" s="480"/>
      <c r="B8" s="481"/>
      <c r="C8" s="480"/>
      <c r="D8" s="1282" t="s">
        <v>238</v>
      </c>
      <c r="E8" s="1345"/>
      <c r="F8" s="501" t="s">
        <v>5</v>
      </c>
      <c r="G8" s="644" t="s">
        <v>5</v>
      </c>
      <c r="H8" s="502" t="s">
        <v>5</v>
      </c>
      <c r="I8" s="502" t="s">
        <v>5</v>
      </c>
      <c r="J8" s="716" t="s">
        <v>5</v>
      </c>
      <c r="K8" s="433" t="s">
        <v>5</v>
      </c>
      <c r="L8" s="501">
        <v>-161347</v>
      </c>
      <c r="M8" s="644">
        <v>-14914</v>
      </c>
      <c r="N8" s="1204" t="s">
        <v>5</v>
      </c>
      <c r="O8" s="1204">
        <v>-176261</v>
      </c>
      <c r="P8" s="716"/>
      <c r="Q8" s="451"/>
      <c r="R8" s="477"/>
    </row>
    <row r="9" spans="1:18" ht="25.2" customHeight="1" x14ac:dyDescent="0.45">
      <c r="A9" s="480"/>
      <c r="B9" s="481"/>
      <c r="C9" s="480"/>
      <c r="D9" s="1330" t="s">
        <v>228</v>
      </c>
      <c r="E9" s="1331"/>
      <c r="F9" s="501">
        <v>7948</v>
      </c>
      <c r="G9" s="644">
        <v>7543</v>
      </c>
      <c r="H9" s="502">
        <v>8802</v>
      </c>
      <c r="I9" s="502">
        <v>24293</v>
      </c>
      <c r="J9" s="716">
        <v>6651</v>
      </c>
      <c r="K9" s="433">
        <v>30944</v>
      </c>
      <c r="L9" s="501">
        <v>2382</v>
      </c>
      <c r="M9" s="644">
        <v>251</v>
      </c>
      <c r="N9" s="1204">
        <v>7706</v>
      </c>
      <c r="O9" s="1204">
        <v>10339</v>
      </c>
      <c r="P9" s="716"/>
      <c r="Q9" s="451"/>
      <c r="R9" s="477"/>
    </row>
    <row r="10" spans="1:18" ht="25.2" customHeight="1" thickBot="1" x14ac:dyDescent="0.5">
      <c r="A10" s="480"/>
      <c r="B10" s="481"/>
      <c r="C10" s="480"/>
      <c r="D10" s="514"/>
      <c r="E10" s="515" t="s">
        <v>229</v>
      </c>
      <c r="F10" s="520">
        <v>0.16900000000000001</v>
      </c>
      <c r="G10" s="648">
        <v>0.16200000000000001</v>
      </c>
      <c r="H10" s="521">
        <v>0.15</v>
      </c>
      <c r="I10" s="521">
        <v>0.159</v>
      </c>
      <c r="J10" s="718">
        <v>0.13300000000000001</v>
      </c>
      <c r="K10" s="435">
        <v>0.153</v>
      </c>
      <c r="L10" s="520">
        <v>5.7000000000000002E-2</v>
      </c>
      <c r="M10" s="648">
        <v>5.0000000000000001E-3</v>
      </c>
      <c r="N10" s="1206">
        <v>0.14199999999999999</v>
      </c>
      <c r="O10" s="1206">
        <v>7.0999999999999994E-2</v>
      </c>
      <c r="P10" s="718"/>
      <c r="Q10" s="453"/>
      <c r="R10" s="477"/>
    </row>
    <row r="11" spans="1:18" ht="25.2" customHeight="1" thickTop="1" thickBot="1" x14ac:dyDescent="0.5">
      <c r="A11" s="480"/>
      <c r="B11" s="524"/>
      <c r="C11" s="525"/>
      <c r="D11" s="1395" t="s">
        <v>252</v>
      </c>
      <c r="E11" s="1396"/>
      <c r="F11" s="529">
        <v>3525</v>
      </c>
      <c r="G11" s="724">
        <v>3709</v>
      </c>
      <c r="H11" s="530">
        <v>4509</v>
      </c>
      <c r="I11" s="530">
        <v>11743</v>
      </c>
      <c r="J11" s="719">
        <v>5007</v>
      </c>
      <c r="K11" s="454">
        <v>16750</v>
      </c>
      <c r="L11" s="529">
        <v>3653</v>
      </c>
      <c r="M11" s="724">
        <v>3756</v>
      </c>
      <c r="N11" s="996">
        <v>6267</v>
      </c>
      <c r="O11" s="996">
        <v>13676</v>
      </c>
      <c r="P11" s="719"/>
      <c r="Q11" s="455"/>
      <c r="R11" s="477"/>
    </row>
    <row r="12" spans="1:18" ht="14.4" thickBot="1" x14ac:dyDescent="0.5">
      <c r="A12" s="477"/>
      <c r="B12" s="477"/>
      <c r="C12" s="477"/>
      <c r="D12" s="477"/>
      <c r="E12" s="477"/>
      <c r="F12" s="536"/>
      <c r="G12" s="536"/>
      <c r="H12" s="536"/>
      <c r="I12" s="536"/>
      <c r="J12" s="536"/>
      <c r="K12" s="536"/>
      <c r="L12" s="536"/>
      <c r="M12" s="536"/>
      <c r="N12" s="536"/>
      <c r="O12" s="536"/>
      <c r="P12" s="536"/>
      <c r="Q12" s="536"/>
      <c r="R12" s="477"/>
    </row>
    <row r="13" spans="1:18" ht="22.95" customHeight="1" thickBot="1" x14ac:dyDescent="0.5">
      <c r="A13" s="480"/>
      <c r="B13" s="1335" t="s">
        <v>239</v>
      </c>
      <c r="C13" s="1336"/>
      <c r="D13" s="1336"/>
      <c r="E13" s="1337"/>
      <c r="F13" s="1397" t="s">
        <v>271</v>
      </c>
      <c r="G13" s="1398"/>
      <c r="H13" s="1398"/>
      <c r="I13" s="1398"/>
      <c r="J13" s="1399"/>
      <c r="K13" s="1400"/>
      <c r="L13" s="1397" t="s">
        <v>268</v>
      </c>
      <c r="M13" s="1398"/>
      <c r="N13" s="1398"/>
      <c r="O13" s="1398"/>
      <c r="P13" s="1398"/>
      <c r="Q13" s="1401"/>
      <c r="R13" s="477"/>
    </row>
    <row r="14" spans="1:18" ht="22.95" customHeight="1" thickBot="1" x14ac:dyDescent="0.5">
      <c r="A14" s="480"/>
      <c r="B14" s="481"/>
      <c r="C14" s="480"/>
      <c r="D14" s="480"/>
      <c r="E14" s="482" t="s">
        <v>216</v>
      </c>
      <c r="F14" s="487" t="s">
        <v>292</v>
      </c>
      <c r="G14" s="723" t="s">
        <v>654</v>
      </c>
      <c r="H14" s="485" t="s">
        <v>294</v>
      </c>
      <c r="I14" s="485" t="s">
        <v>449</v>
      </c>
      <c r="J14" s="714" t="s">
        <v>295</v>
      </c>
      <c r="K14" s="486" t="s">
        <v>60</v>
      </c>
      <c r="L14" s="487" t="s">
        <v>292</v>
      </c>
      <c r="M14" s="723" t="s">
        <v>293</v>
      </c>
      <c r="N14" s="485" t="s">
        <v>294</v>
      </c>
      <c r="O14" s="485" t="s">
        <v>656</v>
      </c>
      <c r="P14" s="714" t="s">
        <v>657</v>
      </c>
      <c r="Q14" s="449" t="s">
        <v>60</v>
      </c>
      <c r="R14" s="477"/>
    </row>
    <row r="15" spans="1:18" ht="25.2" customHeight="1" x14ac:dyDescent="0.45">
      <c r="A15" s="480"/>
      <c r="B15" s="481"/>
      <c r="C15" s="480"/>
      <c r="D15" s="1271" t="s">
        <v>237</v>
      </c>
      <c r="E15" s="1402"/>
      <c r="F15" s="93">
        <v>149</v>
      </c>
      <c r="G15" s="700">
        <v>123</v>
      </c>
      <c r="H15" s="491">
        <v>190</v>
      </c>
      <c r="I15" s="491">
        <v>462</v>
      </c>
      <c r="J15" s="720">
        <v>156</v>
      </c>
      <c r="K15" s="492">
        <v>618</v>
      </c>
      <c r="L15" s="93">
        <v>85</v>
      </c>
      <c r="M15" s="700">
        <v>124</v>
      </c>
      <c r="N15" s="997">
        <v>125</v>
      </c>
      <c r="O15" s="997">
        <v>334</v>
      </c>
      <c r="P15" s="720"/>
      <c r="Q15" s="97"/>
      <c r="R15" s="477"/>
    </row>
    <row r="16" spans="1:18" ht="25.2" customHeight="1" x14ac:dyDescent="0.45">
      <c r="A16" s="480"/>
      <c r="B16" s="481"/>
      <c r="C16" s="480"/>
      <c r="D16" s="1282" t="s">
        <v>275</v>
      </c>
      <c r="E16" s="1389"/>
      <c r="F16" s="94">
        <v>250</v>
      </c>
      <c r="G16" s="650">
        <v>271</v>
      </c>
      <c r="H16" s="499">
        <v>297</v>
      </c>
      <c r="I16" s="499">
        <v>818</v>
      </c>
      <c r="J16" s="721">
        <v>269</v>
      </c>
      <c r="K16" s="500">
        <v>1087</v>
      </c>
      <c r="L16" s="94">
        <v>261</v>
      </c>
      <c r="M16" s="650">
        <v>285</v>
      </c>
      <c r="N16" s="998">
        <v>305</v>
      </c>
      <c r="O16" s="998">
        <v>851</v>
      </c>
      <c r="P16" s="721"/>
      <c r="Q16" s="64"/>
      <c r="R16" s="477"/>
    </row>
    <row r="17" spans="1:18" ht="25.2" customHeight="1" thickBot="1" x14ac:dyDescent="0.5">
      <c r="A17" s="480"/>
      <c r="B17" s="481"/>
      <c r="C17" s="480"/>
      <c r="D17" s="1390" t="s">
        <v>276</v>
      </c>
      <c r="E17" s="1391"/>
      <c r="F17" s="95">
        <v>29</v>
      </c>
      <c r="G17" s="651">
        <v>28</v>
      </c>
      <c r="H17" s="378">
        <v>33</v>
      </c>
      <c r="I17" s="378">
        <v>90</v>
      </c>
      <c r="J17" s="722">
        <v>36</v>
      </c>
      <c r="K17" s="306">
        <v>126</v>
      </c>
      <c r="L17" s="95">
        <v>35</v>
      </c>
      <c r="M17" s="651">
        <v>47</v>
      </c>
      <c r="N17" s="999">
        <v>56</v>
      </c>
      <c r="O17" s="999">
        <v>138</v>
      </c>
      <c r="P17" s="722"/>
      <c r="Q17" s="98"/>
      <c r="R17" s="477"/>
    </row>
    <row r="18" spans="1:18" ht="25.2" customHeight="1" thickTop="1" thickBot="1" x14ac:dyDescent="0.5">
      <c r="A18" s="480"/>
      <c r="B18" s="524"/>
      <c r="C18" s="525"/>
      <c r="D18" s="1392" t="s">
        <v>82</v>
      </c>
      <c r="E18" s="1393"/>
      <c r="F18" s="96">
        <v>428</v>
      </c>
      <c r="G18" s="653">
        <v>422</v>
      </c>
      <c r="H18" s="527">
        <v>520</v>
      </c>
      <c r="I18" s="527">
        <v>1370</v>
      </c>
      <c r="J18" s="664">
        <v>461</v>
      </c>
      <c r="K18" s="528">
        <v>1831</v>
      </c>
      <c r="L18" s="96">
        <v>381</v>
      </c>
      <c r="M18" s="653">
        <v>456</v>
      </c>
      <c r="N18" s="1000">
        <v>486</v>
      </c>
      <c r="O18" s="1000">
        <v>1323</v>
      </c>
      <c r="P18" s="664"/>
      <c r="Q18" s="99"/>
      <c r="R18" s="477"/>
    </row>
    <row r="19" spans="1:18" ht="8.6999999999999993" customHeight="1" x14ac:dyDescent="0.45">
      <c r="A19" s="480"/>
      <c r="B19" s="1365"/>
      <c r="C19" s="1394"/>
      <c r="D19" s="1394"/>
      <c r="E19" s="1394"/>
      <c r="F19" s="1394"/>
      <c r="G19" s="1394"/>
      <c r="H19" s="1394"/>
      <c r="I19" s="1394"/>
      <c r="J19" s="1394"/>
      <c r="K19" s="1394"/>
      <c r="L19" s="1394"/>
      <c r="M19" s="1394"/>
      <c r="N19" s="1394"/>
      <c r="O19" s="1394"/>
      <c r="P19" s="1394"/>
      <c r="Q19" s="1394"/>
      <c r="R19" s="477"/>
    </row>
    <row r="30" spans="1:18" x14ac:dyDescent="0.45">
      <c r="P30" s="1121"/>
    </row>
  </sheetData>
  <mergeCells count="16">
    <mergeCell ref="D8:E8"/>
    <mergeCell ref="F2:K2"/>
    <mergeCell ref="L2:Q2"/>
    <mergeCell ref="D4:E4"/>
    <mergeCell ref="D5:E5"/>
    <mergeCell ref="D7:E7"/>
    <mergeCell ref="D16:E16"/>
    <mergeCell ref="D17:E17"/>
    <mergeCell ref="D18:E18"/>
    <mergeCell ref="B19:Q19"/>
    <mergeCell ref="D9:E9"/>
    <mergeCell ref="D11:E11"/>
    <mergeCell ref="B13:E13"/>
    <mergeCell ref="F13:K13"/>
    <mergeCell ref="L13:Q13"/>
    <mergeCell ref="D15:E15"/>
  </mergeCells>
  <phoneticPr fontId="1"/>
  <printOptions horizontalCentered="1"/>
  <pageMargins left="0.39370078740157483" right="0.39370078740157483" top="0.59055118110236227" bottom="0.39370078740157483" header="0.31496062992125984" footer="0.31496062992125984"/>
  <pageSetup paperSize="9" scale="49" orientation="landscape" r:id="rId1"/>
  <headerFooter differentFirst="1">
    <oddFooter>&amp;C&amp;"Arial,標準"&amp;15-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showGridLines="0" view="pageBreakPreview" zoomScale="50" zoomScaleSheetLayoutView="50" workbookViewId="0"/>
  </sheetViews>
  <sheetFormatPr defaultColWidth="8.69921875" defaultRowHeight="13.8" x14ac:dyDescent="0.45"/>
  <cols>
    <col min="1" max="1" width="2.5" style="126" customWidth="1"/>
    <col min="2" max="4" width="5.69921875" style="126" customWidth="1"/>
    <col min="5" max="5" width="50.69921875" style="126" customWidth="1"/>
    <col min="6" max="15" width="18.19921875" style="126" customWidth="1"/>
    <col min="16" max="16" width="2.19921875" style="126" customWidth="1"/>
    <col min="17" max="16384" width="8.69921875" style="126"/>
  </cols>
  <sheetData>
    <row r="1" spans="1:16" ht="45.45" customHeight="1" thickBot="1" x14ac:dyDescent="0.35">
      <c r="A1" s="188" t="s">
        <v>140</v>
      </c>
      <c r="B1" s="188"/>
      <c r="C1" s="188"/>
      <c r="D1" s="188"/>
      <c r="E1" s="188"/>
      <c r="F1" s="124"/>
      <c r="G1" s="124"/>
      <c r="H1" s="124"/>
      <c r="I1" s="124"/>
      <c r="J1" s="124"/>
      <c r="K1" s="124"/>
      <c r="L1" s="124"/>
      <c r="M1" s="124"/>
      <c r="N1" s="124"/>
      <c r="O1" s="125" t="s">
        <v>138</v>
      </c>
      <c r="P1" s="124"/>
    </row>
    <row r="2" spans="1:16" ht="22.95" customHeight="1" thickBot="1" x14ac:dyDescent="0.5">
      <c r="A2" s="5"/>
      <c r="B2" s="1409" t="s">
        <v>277</v>
      </c>
      <c r="C2" s="1410"/>
      <c r="D2" s="1410"/>
      <c r="E2" s="1411"/>
      <c r="F2" s="1315" t="s">
        <v>4</v>
      </c>
      <c r="G2" s="1265"/>
      <c r="H2" s="1265"/>
      <c r="I2" s="1264"/>
      <c r="J2" s="1266"/>
      <c r="K2" s="1315" t="s">
        <v>29</v>
      </c>
      <c r="L2" s="1265"/>
      <c r="M2" s="1265"/>
      <c r="N2" s="1265"/>
      <c r="O2" s="1270"/>
      <c r="P2" s="124"/>
    </row>
    <row r="3" spans="1:16" ht="22.95" customHeight="1" thickBot="1" x14ac:dyDescent="0.5">
      <c r="A3" s="5"/>
      <c r="B3" s="165"/>
      <c r="C3" s="5"/>
      <c r="D3" s="5"/>
      <c r="E3" s="175"/>
      <c r="F3" s="147" t="s">
        <v>0</v>
      </c>
      <c r="G3" s="642" t="s">
        <v>1</v>
      </c>
      <c r="H3" s="484" t="s">
        <v>2</v>
      </c>
      <c r="I3" s="150" t="s">
        <v>3</v>
      </c>
      <c r="J3" s="176" t="s">
        <v>60</v>
      </c>
      <c r="K3" s="147" t="s">
        <v>0</v>
      </c>
      <c r="L3" s="642" t="s">
        <v>1</v>
      </c>
      <c r="M3" s="484" t="s">
        <v>2</v>
      </c>
      <c r="N3" s="150" t="s">
        <v>3</v>
      </c>
      <c r="O3" s="186" t="s">
        <v>60</v>
      </c>
      <c r="P3" s="124"/>
    </row>
    <row r="4" spans="1:16" ht="25.2" customHeight="1" x14ac:dyDescent="0.45">
      <c r="A4" s="5"/>
      <c r="B4" s="165"/>
      <c r="C4" s="1335" t="s">
        <v>141</v>
      </c>
      <c r="D4" s="1336"/>
      <c r="E4" s="1336"/>
      <c r="F4" s="362">
        <v>41</v>
      </c>
      <c r="G4" s="730">
        <v>26</v>
      </c>
      <c r="H4" s="456">
        <v>48</v>
      </c>
      <c r="I4" s="725">
        <v>26</v>
      </c>
      <c r="J4" s="112">
        <v>141</v>
      </c>
      <c r="K4" s="362">
        <v>16</v>
      </c>
      <c r="L4" s="751">
        <v>35</v>
      </c>
      <c r="M4" s="1001">
        <v>42</v>
      </c>
      <c r="N4" s="725"/>
      <c r="O4" s="104"/>
      <c r="P4" s="124"/>
    </row>
    <row r="5" spans="1:16" ht="25.2" customHeight="1" x14ac:dyDescent="0.45">
      <c r="A5" s="5"/>
      <c r="B5" s="165"/>
      <c r="C5" s="165"/>
      <c r="D5" s="1412" t="s">
        <v>142</v>
      </c>
      <c r="E5" s="1413"/>
      <c r="F5" s="372"/>
      <c r="G5" s="731"/>
      <c r="H5" s="57"/>
      <c r="I5" s="34"/>
      <c r="J5" s="33"/>
      <c r="K5" s="363"/>
      <c r="L5" s="731"/>
      <c r="M5" s="893"/>
      <c r="N5" s="34"/>
      <c r="O5" s="35"/>
      <c r="P5" s="124"/>
    </row>
    <row r="6" spans="1:16" ht="25.2" customHeight="1" x14ac:dyDescent="0.45">
      <c r="A6" s="5"/>
      <c r="B6" s="165"/>
      <c r="C6" s="165"/>
      <c r="D6" s="228"/>
      <c r="E6" s="159" t="s">
        <v>278</v>
      </c>
      <c r="F6" s="364">
        <v>0</v>
      </c>
      <c r="G6" s="732">
        <v>0</v>
      </c>
      <c r="H6" s="457">
        <v>0</v>
      </c>
      <c r="I6" s="726">
        <v>0</v>
      </c>
      <c r="J6" s="113">
        <v>0</v>
      </c>
      <c r="K6" s="364">
        <v>0</v>
      </c>
      <c r="L6" s="752">
        <v>0</v>
      </c>
      <c r="M6" s="1002">
        <v>0</v>
      </c>
      <c r="N6" s="726"/>
      <c r="O6" s="105"/>
      <c r="P6" s="124"/>
    </row>
    <row r="7" spans="1:16" ht="25.2" customHeight="1" x14ac:dyDescent="0.45">
      <c r="A7" s="5"/>
      <c r="B7" s="165"/>
      <c r="C7" s="165"/>
      <c r="D7" s="229"/>
      <c r="E7" s="307" t="s">
        <v>279</v>
      </c>
      <c r="F7" s="364">
        <v>7</v>
      </c>
      <c r="G7" s="732">
        <v>7</v>
      </c>
      <c r="H7" s="457">
        <v>19</v>
      </c>
      <c r="I7" s="726">
        <v>12</v>
      </c>
      <c r="J7" s="113">
        <v>45</v>
      </c>
      <c r="K7" s="364">
        <v>3</v>
      </c>
      <c r="L7" s="752">
        <v>14</v>
      </c>
      <c r="M7" s="1002">
        <v>8</v>
      </c>
      <c r="N7" s="726"/>
      <c r="O7" s="105"/>
      <c r="P7" s="124"/>
    </row>
    <row r="8" spans="1:16" ht="25.2" customHeight="1" x14ac:dyDescent="0.45">
      <c r="A8" s="5"/>
      <c r="B8" s="165"/>
      <c r="C8" s="165"/>
      <c r="D8" s="229"/>
      <c r="E8" s="307" t="s">
        <v>280</v>
      </c>
      <c r="F8" s="364">
        <v>5</v>
      </c>
      <c r="G8" s="732">
        <v>4</v>
      </c>
      <c r="H8" s="457">
        <v>5</v>
      </c>
      <c r="I8" s="726">
        <v>2</v>
      </c>
      <c r="J8" s="113">
        <v>16</v>
      </c>
      <c r="K8" s="364">
        <v>1</v>
      </c>
      <c r="L8" s="752">
        <v>5</v>
      </c>
      <c r="M8" s="1002">
        <v>3</v>
      </c>
      <c r="N8" s="726"/>
      <c r="O8" s="105"/>
      <c r="P8" s="124"/>
    </row>
    <row r="9" spans="1:16" ht="25.2" customHeight="1" x14ac:dyDescent="0.45">
      <c r="A9" s="5"/>
      <c r="B9" s="165"/>
      <c r="C9" s="165"/>
      <c r="D9" s="229"/>
      <c r="E9" s="307" t="s">
        <v>281</v>
      </c>
      <c r="F9" s="364">
        <v>20</v>
      </c>
      <c r="G9" s="732">
        <v>11</v>
      </c>
      <c r="H9" s="457">
        <v>17</v>
      </c>
      <c r="I9" s="726">
        <v>10</v>
      </c>
      <c r="J9" s="113">
        <v>58</v>
      </c>
      <c r="K9" s="364">
        <v>11</v>
      </c>
      <c r="L9" s="752">
        <v>13</v>
      </c>
      <c r="M9" s="1002">
        <v>21</v>
      </c>
      <c r="N9" s="726"/>
      <c r="O9" s="105"/>
      <c r="P9" s="124"/>
    </row>
    <row r="10" spans="1:16" ht="25.2" customHeight="1" thickBot="1" x14ac:dyDescent="0.5">
      <c r="A10" s="5"/>
      <c r="B10" s="189"/>
      <c r="C10" s="168"/>
      <c r="D10" s="230"/>
      <c r="E10" s="308" t="s">
        <v>282</v>
      </c>
      <c r="F10" s="365">
        <v>9</v>
      </c>
      <c r="G10" s="733">
        <v>4</v>
      </c>
      <c r="H10" s="458">
        <v>7</v>
      </c>
      <c r="I10" s="727">
        <v>2</v>
      </c>
      <c r="J10" s="114">
        <v>22</v>
      </c>
      <c r="K10" s="365">
        <v>1</v>
      </c>
      <c r="L10" s="753">
        <v>3</v>
      </c>
      <c r="M10" s="1003">
        <v>10</v>
      </c>
      <c r="N10" s="727"/>
      <c r="O10" s="106"/>
      <c r="P10" s="124"/>
    </row>
    <row r="11" spans="1:16" ht="45.45" customHeight="1" x14ac:dyDescent="0.45">
      <c r="A11" s="5"/>
      <c r="B11" s="165"/>
      <c r="C11" s="1335" t="s">
        <v>241</v>
      </c>
      <c r="D11" s="1336"/>
      <c r="E11" s="1336"/>
      <c r="F11" s="362">
        <v>1482</v>
      </c>
      <c r="G11" s="730">
        <v>1508</v>
      </c>
      <c r="H11" s="456">
        <v>1552</v>
      </c>
      <c r="I11" s="725">
        <v>1577</v>
      </c>
      <c r="J11" s="115"/>
      <c r="K11" s="362">
        <v>1593</v>
      </c>
      <c r="L11" s="751">
        <v>1627</v>
      </c>
      <c r="M11" s="1001">
        <v>1662</v>
      </c>
      <c r="N11" s="725"/>
      <c r="O11" s="107"/>
      <c r="P11" s="124"/>
    </row>
    <row r="12" spans="1:16" ht="25.2" customHeight="1" x14ac:dyDescent="0.45">
      <c r="A12" s="5"/>
      <c r="B12" s="165"/>
      <c r="C12" s="165"/>
      <c r="D12" s="1412" t="s">
        <v>142</v>
      </c>
      <c r="E12" s="1413"/>
      <c r="F12" s="363"/>
      <c r="G12" s="731"/>
      <c r="H12" s="57"/>
      <c r="I12" s="34"/>
      <c r="J12" s="33"/>
      <c r="K12" s="363"/>
      <c r="L12" s="731"/>
      <c r="M12" s="893"/>
      <c r="N12" s="34"/>
      <c r="O12" s="35"/>
      <c r="P12" s="124"/>
    </row>
    <row r="13" spans="1:16" ht="25.2" customHeight="1" x14ac:dyDescent="0.45">
      <c r="A13" s="5"/>
      <c r="B13" s="165"/>
      <c r="C13" s="165"/>
      <c r="D13" s="228"/>
      <c r="E13" s="159" t="s">
        <v>278</v>
      </c>
      <c r="F13" s="14">
        <v>500</v>
      </c>
      <c r="G13" s="666">
        <v>500</v>
      </c>
      <c r="H13" s="499">
        <v>500</v>
      </c>
      <c r="I13" s="721">
        <v>499</v>
      </c>
      <c r="J13" s="1403"/>
      <c r="K13" s="14">
        <v>499</v>
      </c>
      <c r="L13" s="650">
        <v>499</v>
      </c>
      <c r="M13" s="998">
        <v>499</v>
      </c>
      <c r="N13" s="721"/>
      <c r="O13" s="1406"/>
      <c r="P13" s="124"/>
    </row>
    <row r="14" spans="1:16" ht="25.2" customHeight="1" x14ac:dyDescent="0.45">
      <c r="A14" s="5"/>
      <c r="B14" s="165"/>
      <c r="C14" s="165"/>
      <c r="D14" s="229"/>
      <c r="E14" s="307" t="s">
        <v>279</v>
      </c>
      <c r="F14" s="14">
        <v>297</v>
      </c>
      <c r="G14" s="666">
        <v>304</v>
      </c>
      <c r="H14" s="499">
        <v>322</v>
      </c>
      <c r="I14" s="721">
        <v>334</v>
      </c>
      <c r="J14" s="1404"/>
      <c r="K14" s="14">
        <v>337</v>
      </c>
      <c r="L14" s="650">
        <v>350</v>
      </c>
      <c r="M14" s="998">
        <v>353</v>
      </c>
      <c r="N14" s="721"/>
      <c r="O14" s="1407"/>
      <c r="P14" s="124"/>
    </row>
    <row r="15" spans="1:16" ht="25.2" customHeight="1" x14ac:dyDescent="0.45">
      <c r="A15" s="5"/>
      <c r="B15" s="165"/>
      <c r="C15" s="165"/>
      <c r="D15" s="229"/>
      <c r="E15" s="307" t="s">
        <v>280</v>
      </c>
      <c r="F15" s="14">
        <v>83</v>
      </c>
      <c r="G15" s="666">
        <v>87</v>
      </c>
      <c r="H15" s="499">
        <v>92</v>
      </c>
      <c r="I15" s="721">
        <v>94</v>
      </c>
      <c r="J15" s="1404"/>
      <c r="K15" s="14">
        <v>95</v>
      </c>
      <c r="L15" s="650">
        <v>100</v>
      </c>
      <c r="M15" s="998">
        <v>103</v>
      </c>
      <c r="N15" s="721"/>
      <c r="O15" s="1407"/>
      <c r="P15" s="124"/>
    </row>
    <row r="16" spans="1:16" ht="25.2" customHeight="1" x14ac:dyDescent="0.45">
      <c r="A16" s="5"/>
      <c r="B16" s="165"/>
      <c r="C16" s="165"/>
      <c r="D16" s="229"/>
      <c r="E16" s="307" t="s">
        <v>281</v>
      </c>
      <c r="F16" s="14">
        <v>445</v>
      </c>
      <c r="G16" s="666">
        <v>456</v>
      </c>
      <c r="H16" s="499">
        <v>472</v>
      </c>
      <c r="I16" s="721">
        <v>482</v>
      </c>
      <c r="J16" s="1404"/>
      <c r="K16" s="14">
        <v>493</v>
      </c>
      <c r="L16" s="650">
        <v>506</v>
      </c>
      <c r="M16" s="998">
        <v>525</v>
      </c>
      <c r="N16" s="721"/>
      <c r="O16" s="1407"/>
      <c r="P16" s="124"/>
    </row>
    <row r="17" spans="1:16" ht="25.2" customHeight="1" thickBot="1" x14ac:dyDescent="0.5">
      <c r="A17" s="5"/>
      <c r="B17" s="189"/>
      <c r="C17" s="168"/>
      <c r="D17" s="230"/>
      <c r="E17" s="308" t="s">
        <v>282</v>
      </c>
      <c r="F17" s="25">
        <v>157</v>
      </c>
      <c r="G17" s="687">
        <v>161</v>
      </c>
      <c r="H17" s="431">
        <v>166</v>
      </c>
      <c r="I17" s="728">
        <v>168</v>
      </c>
      <c r="J17" s="1405"/>
      <c r="K17" s="25">
        <v>169</v>
      </c>
      <c r="L17" s="694">
        <v>172</v>
      </c>
      <c r="M17" s="1004">
        <v>182</v>
      </c>
      <c r="N17" s="728"/>
      <c r="O17" s="1408"/>
      <c r="P17" s="124"/>
    </row>
    <row r="18" spans="1:16" ht="25.2" customHeight="1" x14ac:dyDescent="0.45">
      <c r="A18" s="5"/>
      <c r="B18" s="165"/>
      <c r="C18" s="1335" t="s">
        <v>143</v>
      </c>
      <c r="D18" s="1336"/>
      <c r="E18" s="1336"/>
      <c r="F18" s="12">
        <v>30</v>
      </c>
      <c r="G18" s="665">
        <v>15</v>
      </c>
      <c r="H18" s="491">
        <v>33</v>
      </c>
      <c r="I18" s="720">
        <v>18</v>
      </c>
      <c r="J18" s="100">
        <v>89</v>
      </c>
      <c r="K18" s="12">
        <v>12</v>
      </c>
      <c r="L18" s="700">
        <v>24</v>
      </c>
      <c r="M18" s="997">
        <v>27</v>
      </c>
      <c r="N18" s="720"/>
      <c r="O18" s="97"/>
      <c r="P18" s="124"/>
    </row>
    <row r="19" spans="1:16" ht="25.2" customHeight="1" x14ac:dyDescent="0.45">
      <c r="A19" s="5"/>
      <c r="B19" s="165"/>
      <c r="C19" s="165"/>
      <c r="D19" s="1267" t="s">
        <v>350</v>
      </c>
      <c r="E19" s="1345"/>
      <c r="F19" s="24">
        <v>17</v>
      </c>
      <c r="G19" s="684">
        <v>10</v>
      </c>
      <c r="H19" s="377">
        <v>23</v>
      </c>
      <c r="I19" s="729">
        <v>9</v>
      </c>
      <c r="J19" s="116">
        <v>52</v>
      </c>
      <c r="K19" s="24">
        <v>9</v>
      </c>
      <c r="L19" s="649">
        <v>19</v>
      </c>
      <c r="M19" s="1005">
        <v>21</v>
      </c>
      <c r="N19" s="729"/>
      <c r="O19" s="108"/>
      <c r="P19" s="124"/>
    </row>
    <row r="20" spans="1:16" ht="25.2" customHeight="1" thickBot="1" x14ac:dyDescent="0.5">
      <c r="A20" s="5"/>
      <c r="B20" s="168"/>
      <c r="C20" s="168"/>
      <c r="D20" s="1350" t="s">
        <v>351</v>
      </c>
      <c r="E20" s="1347"/>
      <c r="F20" s="17">
        <v>13</v>
      </c>
      <c r="G20" s="698">
        <v>5</v>
      </c>
      <c r="H20" s="527">
        <v>10</v>
      </c>
      <c r="I20" s="664">
        <v>9</v>
      </c>
      <c r="J20" s="101">
        <v>37</v>
      </c>
      <c r="K20" s="17">
        <v>3</v>
      </c>
      <c r="L20" s="653">
        <v>5</v>
      </c>
      <c r="M20" s="1000">
        <v>6</v>
      </c>
      <c r="N20" s="664"/>
      <c r="O20" s="99"/>
      <c r="P20" s="124"/>
    </row>
    <row r="21" spans="1:16" ht="9.4499999999999993" customHeight="1" thickBot="1" x14ac:dyDescent="0.5">
      <c r="A21" s="124"/>
      <c r="B21" s="124"/>
      <c r="C21" s="124"/>
      <c r="D21" s="124"/>
      <c r="E21" s="124"/>
      <c r="F21" s="124"/>
      <c r="G21" s="124"/>
      <c r="H21" s="124"/>
      <c r="I21" s="124"/>
      <c r="J21" s="124"/>
      <c r="K21" s="124"/>
      <c r="L21" s="124"/>
      <c r="M21" s="124"/>
      <c r="N21" s="124"/>
      <c r="O21" s="124"/>
      <c r="P21" s="124"/>
    </row>
    <row r="22" spans="1:16" ht="22.95" customHeight="1" thickBot="1" x14ac:dyDescent="0.5">
      <c r="A22" s="5"/>
      <c r="B22" s="1409" t="s">
        <v>283</v>
      </c>
      <c r="C22" s="1410"/>
      <c r="D22" s="1410"/>
      <c r="E22" s="1411"/>
      <c r="F22" s="1315" t="s">
        <v>284</v>
      </c>
      <c r="G22" s="1265"/>
      <c r="H22" s="1265"/>
      <c r="I22" s="1264"/>
      <c r="J22" s="1266"/>
      <c r="K22" s="1315" t="s">
        <v>285</v>
      </c>
      <c r="L22" s="1265"/>
      <c r="M22" s="1265"/>
      <c r="N22" s="1265"/>
      <c r="O22" s="1270"/>
      <c r="P22" s="124"/>
    </row>
    <row r="23" spans="1:16" ht="22.95" customHeight="1" thickBot="1" x14ac:dyDescent="0.5">
      <c r="A23" s="5"/>
      <c r="B23" s="165"/>
      <c r="C23" s="5"/>
      <c r="D23" s="5"/>
      <c r="E23" s="255" t="s">
        <v>393</v>
      </c>
      <c r="F23" s="366" t="s">
        <v>286</v>
      </c>
      <c r="G23" s="734" t="s">
        <v>287</v>
      </c>
      <c r="H23" s="231" t="s">
        <v>288</v>
      </c>
      <c r="I23" s="232" t="s">
        <v>289</v>
      </c>
      <c r="J23" s="176" t="s">
        <v>60</v>
      </c>
      <c r="K23" s="366" t="s">
        <v>286</v>
      </c>
      <c r="L23" s="734" t="s">
        <v>287</v>
      </c>
      <c r="M23" s="231" t="s">
        <v>288</v>
      </c>
      <c r="N23" s="232" t="s">
        <v>289</v>
      </c>
      <c r="O23" s="177" t="s">
        <v>60</v>
      </c>
      <c r="P23" s="124"/>
    </row>
    <row r="24" spans="1:16" ht="30.45" customHeight="1" x14ac:dyDescent="0.45">
      <c r="A24" s="5"/>
      <c r="B24" s="165"/>
      <c r="C24" s="1335" t="s">
        <v>349</v>
      </c>
      <c r="D24" s="1336"/>
      <c r="E24" s="1336"/>
      <c r="F24" s="367">
        <v>4.7</v>
      </c>
      <c r="G24" s="735">
        <v>5.0999999999999996</v>
      </c>
      <c r="H24" s="459">
        <v>5.7</v>
      </c>
      <c r="I24" s="738">
        <v>5.8</v>
      </c>
      <c r="J24" s="204">
        <v>21.3</v>
      </c>
      <c r="K24" s="367">
        <v>5.5</v>
      </c>
      <c r="L24" s="748">
        <v>5.6</v>
      </c>
      <c r="M24" s="1006">
        <v>6.2</v>
      </c>
      <c r="N24" s="738"/>
      <c r="O24" s="205"/>
      <c r="P24" s="124"/>
    </row>
    <row r="25" spans="1:16" ht="25.2" customHeight="1" x14ac:dyDescent="0.45">
      <c r="A25" s="5"/>
      <c r="B25" s="165"/>
      <c r="C25" s="165"/>
      <c r="D25" s="1412" t="s">
        <v>142</v>
      </c>
      <c r="E25" s="1413"/>
      <c r="F25" s="363"/>
      <c r="G25" s="731"/>
      <c r="H25" s="57"/>
      <c r="I25" s="34"/>
      <c r="J25" s="33"/>
      <c r="K25" s="363"/>
      <c r="L25" s="731"/>
      <c r="M25" s="893"/>
      <c r="N25" s="34"/>
      <c r="O25" s="35"/>
      <c r="P25" s="124"/>
    </row>
    <row r="26" spans="1:16" ht="25.2" customHeight="1" x14ac:dyDescent="0.45">
      <c r="A26" s="5"/>
      <c r="B26" s="165"/>
      <c r="C26" s="165"/>
      <c r="D26" s="229"/>
      <c r="E26" s="159" t="s">
        <v>278</v>
      </c>
      <c r="F26" s="368">
        <v>0.17</v>
      </c>
      <c r="G26" s="736">
        <v>0.18</v>
      </c>
      <c r="H26" s="460">
        <v>0.17</v>
      </c>
      <c r="I26" s="739">
        <v>0.16</v>
      </c>
      <c r="J26" s="117">
        <v>0.17</v>
      </c>
      <c r="K26" s="368">
        <v>0.14000000000000001</v>
      </c>
      <c r="L26" s="749">
        <v>0.1</v>
      </c>
      <c r="M26" s="1007">
        <v>0.09</v>
      </c>
      <c r="N26" s="739"/>
      <c r="O26" s="109"/>
      <c r="P26" s="124"/>
    </row>
    <row r="27" spans="1:16" ht="25.2" customHeight="1" x14ac:dyDescent="0.45">
      <c r="A27" s="5"/>
      <c r="B27" s="165"/>
      <c r="C27" s="165"/>
      <c r="D27" s="229"/>
      <c r="E27" s="307" t="s">
        <v>279</v>
      </c>
      <c r="F27" s="368">
        <v>0.22</v>
      </c>
      <c r="G27" s="736">
        <v>0.2</v>
      </c>
      <c r="H27" s="460">
        <v>0.17</v>
      </c>
      <c r="I27" s="739">
        <v>0.19</v>
      </c>
      <c r="J27" s="117">
        <v>0.18</v>
      </c>
      <c r="K27" s="368">
        <v>0.2</v>
      </c>
      <c r="L27" s="749">
        <v>0.21</v>
      </c>
      <c r="M27" s="1007">
        <v>0.18</v>
      </c>
      <c r="N27" s="739"/>
      <c r="O27" s="109"/>
      <c r="P27" s="124"/>
    </row>
    <row r="28" spans="1:16" ht="25.2" customHeight="1" x14ac:dyDescent="0.45">
      <c r="A28" s="5"/>
      <c r="B28" s="165"/>
      <c r="C28" s="165"/>
      <c r="D28" s="229"/>
      <c r="E28" s="307" t="s">
        <v>280</v>
      </c>
      <c r="F28" s="368">
        <v>0.08</v>
      </c>
      <c r="G28" s="736">
        <v>0.09</v>
      </c>
      <c r="H28" s="460">
        <v>7.0000000000000007E-2</v>
      </c>
      <c r="I28" s="739">
        <v>7.0000000000000007E-2</v>
      </c>
      <c r="J28" s="117">
        <v>0.08</v>
      </c>
      <c r="K28" s="368">
        <v>0.08</v>
      </c>
      <c r="L28" s="749">
        <v>0.08</v>
      </c>
      <c r="M28" s="1007">
        <v>0.1</v>
      </c>
      <c r="N28" s="739"/>
      <c r="O28" s="109"/>
      <c r="P28" s="124"/>
    </row>
    <row r="29" spans="1:16" ht="25.2" customHeight="1" thickBot="1" x14ac:dyDescent="0.5">
      <c r="A29" s="5"/>
      <c r="B29" s="168"/>
      <c r="C29" s="168"/>
      <c r="D29" s="230"/>
      <c r="E29" s="308" t="s">
        <v>281</v>
      </c>
      <c r="F29" s="369">
        <v>0.53</v>
      </c>
      <c r="G29" s="737">
        <v>0.53</v>
      </c>
      <c r="H29" s="461">
        <v>0.59</v>
      </c>
      <c r="I29" s="740">
        <v>0.57999999999999996</v>
      </c>
      <c r="J29" s="118">
        <v>0.56999999999999995</v>
      </c>
      <c r="K29" s="369">
        <v>0.57999999999999996</v>
      </c>
      <c r="L29" s="750">
        <v>0.61</v>
      </c>
      <c r="M29" s="1008">
        <v>0.63</v>
      </c>
      <c r="N29" s="740"/>
      <c r="O29" s="110"/>
      <c r="P29" s="124"/>
    </row>
    <row r="30" spans="1:16" ht="9.4499999999999993" customHeight="1" thickBot="1" x14ac:dyDescent="0.5">
      <c r="A30" s="124"/>
      <c r="B30" s="124"/>
      <c r="C30" s="124"/>
      <c r="D30" s="124"/>
      <c r="E30" s="124"/>
      <c r="F30" s="124"/>
      <c r="G30" s="124"/>
      <c r="H30" s="124"/>
      <c r="I30" s="124"/>
      <c r="J30" s="124"/>
      <c r="K30" s="124"/>
      <c r="L30" s="124"/>
      <c r="M30" s="124"/>
      <c r="N30" s="124"/>
      <c r="O30" s="124"/>
      <c r="P30" s="1127"/>
    </row>
    <row r="31" spans="1:16" ht="22.95" customHeight="1" thickBot="1" x14ac:dyDescent="0.5">
      <c r="A31" s="5"/>
      <c r="B31" s="1409" t="s">
        <v>144</v>
      </c>
      <c r="C31" s="1410"/>
      <c r="D31" s="1410"/>
      <c r="E31" s="1411"/>
      <c r="F31" s="1315" t="s">
        <v>290</v>
      </c>
      <c r="G31" s="1265"/>
      <c r="H31" s="1265"/>
      <c r="I31" s="1265"/>
      <c r="J31" s="1266"/>
      <c r="K31" s="1315" t="s">
        <v>291</v>
      </c>
      <c r="L31" s="1265"/>
      <c r="M31" s="1265"/>
      <c r="N31" s="1265"/>
      <c r="O31" s="1270"/>
      <c r="P31" s="124"/>
    </row>
    <row r="32" spans="1:16" ht="22.95" customHeight="1" thickBot="1" x14ac:dyDescent="0.5">
      <c r="A32" s="5"/>
      <c r="B32" s="165"/>
      <c r="C32" s="5"/>
      <c r="D32" s="5"/>
      <c r="E32" s="175" t="s">
        <v>145</v>
      </c>
      <c r="F32" s="147" t="s">
        <v>292</v>
      </c>
      <c r="G32" s="642" t="s">
        <v>293</v>
      </c>
      <c r="H32" s="484" t="s">
        <v>294</v>
      </c>
      <c r="I32" s="150" t="s">
        <v>295</v>
      </c>
      <c r="J32" s="176" t="s">
        <v>60</v>
      </c>
      <c r="K32" s="147" t="s">
        <v>292</v>
      </c>
      <c r="L32" s="642" t="s">
        <v>293</v>
      </c>
      <c r="M32" s="484" t="s">
        <v>294</v>
      </c>
      <c r="N32" s="150" t="s">
        <v>295</v>
      </c>
      <c r="O32" s="177" t="s">
        <v>60</v>
      </c>
      <c r="P32" s="124"/>
    </row>
    <row r="33" spans="1:16" ht="25.2" customHeight="1" x14ac:dyDescent="0.45">
      <c r="A33" s="5"/>
      <c r="B33" s="165"/>
      <c r="C33" s="1335" t="s">
        <v>146</v>
      </c>
      <c r="D33" s="1336"/>
      <c r="E33" s="1336"/>
      <c r="F33" s="370">
        <v>5182</v>
      </c>
      <c r="G33" s="744">
        <v>5538</v>
      </c>
      <c r="H33" s="462">
        <v>5708</v>
      </c>
      <c r="I33" s="741">
        <v>5886</v>
      </c>
      <c r="J33" s="1417"/>
      <c r="K33" s="370">
        <v>5707</v>
      </c>
      <c r="L33" s="746">
        <v>5990</v>
      </c>
      <c r="M33" s="1009">
        <v>5970</v>
      </c>
      <c r="N33" s="741"/>
      <c r="O33" s="1419"/>
      <c r="P33" s="124"/>
    </row>
    <row r="34" spans="1:16" ht="25.2" customHeight="1" x14ac:dyDescent="0.45">
      <c r="A34" s="5"/>
      <c r="B34" s="165"/>
      <c r="C34" s="233"/>
      <c r="D34" s="1415" t="s">
        <v>242</v>
      </c>
      <c r="E34" s="1416"/>
      <c r="F34" s="371">
        <v>4269</v>
      </c>
      <c r="G34" s="745">
        <v>4555</v>
      </c>
      <c r="H34" s="463">
        <v>4677</v>
      </c>
      <c r="I34" s="742">
        <v>4812</v>
      </c>
      <c r="J34" s="1418"/>
      <c r="K34" s="371">
        <v>4697</v>
      </c>
      <c r="L34" s="747">
        <v>4940</v>
      </c>
      <c r="M34" s="1010">
        <v>4887</v>
      </c>
      <c r="N34" s="742"/>
      <c r="O34" s="1420"/>
      <c r="P34" s="124"/>
    </row>
    <row r="35" spans="1:16" ht="25.2" customHeight="1" x14ac:dyDescent="0.45">
      <c r="A35" s="5"/>
      <c r="B35" s="165"/>
      <c r="C35" s="165"/>
      <c r="D35" s="1412" t="s">
        <v>245</v>
      </c>
      <c r="E35" s="1414"/>
      <c r="F35" s="363"/>
      <c r="G35" s="731"/>
      <c r="H35" s="57"/>
      <c r="I35" s="34"/>
      <c r="J35" s="33"/>
      <c r="K35" s="363"/>
      <c r="L35" s="731"/>
      <c r="M35" s="893"/>
      <c r="N35" s="34"/>
      <c r="O35" s="35"/>
      <c r="P35" s="124"/>
    </row>
    <row r="36" spans="1:16" ht="25.2" customHeight="1" x14ac:dyDescent="0.45">
      <c r="A36" s="5"/>
      <c r="B36" s="165"/>
      <c r="C36" s="165"/>
      <c r="D36" s="229"/>
      <c r="E36" s="167" t="s">
        <v>296</v>
      </c>
      <c r="F36" s="14">
        <v>2037</v>
      </c>
      <c r="G36" s="666">
        <v>2198</v>
      </c>
      <c r="H36" s="499">
        <v>2262</v>
      </c>
      <c r="I36" s="721">
        <v>2340</v>
      </c>
      <c r="J36" s="1403"/>
      <c r="K36" s="14">
        <v>2418</v>
      </c>
      <c r="L36" s="650">
        <v>2504</v>
      </c>
      <c r="M36" s="998">
        <v>2451</v>
      </c>
      <c r="N36" s="721"/>
      <c r="O36" s="1406"/>
      <c r="P36" s="124"/>
    </row>
    <row r="37" spans="1:16" ht="25.2" customHeight="1" x14ac:dyDescent="0.45">
      <c r="A37" s="5"/>
      <c r="B37" s="165"/>
      <c r="C37" s="165"/>
      <c r="D37" s="229"/>
      <c r="E37" s="167" t="s">
        <v>243</v>
      </c>
      <c r="F37" s="14">
        <v>929</v>
      </c>
      <c r="G37" s="666">
        <v>1020</v>
      </c>
      <c r="H37" s="499">
        <v>1060</v>
      </c>
      <c r="I37" s="721">
        <v>1093</v>
      </c>
      <c r="J37" s="1404"/>
      <c r="K37" s="14">
        <v>1137</v>
      </c>
      <c r="L37" s="650">
        <v>1150</v>
      </c>
      <c r="M37" s="998">
        <v>1209</v>
      </c>
      <c r="N37" s="721"/>
      <c r="O37" s="1407"/>
      <c r="P37" s="124"/>
    </row>
    <row r="38" spans="1:16" ht="25.2" customHeight="1" x14ac:dyDescent="0.45">
      <c r="A38" s="5"/>
      <c r="B38" s="165"/>
      <c r="C38" s="165"/>
      <c r="D38" s="229"/>
      <c r="E38" s="167" t="s">
        <v>244</v>
      </c>
      <c r="F38" s="14">
        <v>1151</v>
      </c>
      <c r="G38" s="666">
        <v>1184</v>
      </c>
      <c r="H38" s="499">
        <v>1241</v>
      </c>
      <c r="I38" s="721">
        <v>1280</v>
      </c>
      <c r="J38" s="1404"/>
      <c r="K38" s="14">
        <v>1312</v>
      </c>
      <c r="L38" s="650">
        <v>1375</v>
      </c>
      <c r="M38" s="998">
        <v>1354</v>
      </c>
      <c r="N38" s="721"/>
      <c r="O38" s="1407"/>
      <c r="P38" s="124"/>
    </row>
    <row r="39" spans="1:16" ht="25.2" customHeight="1" x14ac:dyDescent="0.45">
      <c r="A39" s="5"/>
      <c r="B39" s="165"/>
      <c r="C39" s="165"/>
      <c r="D39" s="229"/>
      <c r="E39" s="301" t="s">
        <v>297</v>
      </c>
      <c r="F39" s="27">
        <v>454</v>
      </c>
      <c r="G39" s="682">
        <v>482</v>
      </c>
      <c r="H39" s="428">
        <v>481</v>
      </c>
      <c r="I39" s="743">
        <v>486</v>
      </c>
      <c r="J39" s="1404"/>
      <c r="K39" s="27">
        <v>146</v>
      </c>
      <c r="L39" s="693">
        <v>234</v>
      </c>
      <c r="M39" s="1011">
        <v>238</v>
      </c>
      <c r="N39" s="743"/>
      <c r="O39" s="1407"/>
      <c r="P39" s="124"/>
    </row>
    <row r="40" spans="1:16" ht="25.2" customHeight="1" thickBot="1" x14ac:dyDescent="0.5">
      <c r="A40" s="5"/>
      <c r="B40" s="168"/>
      <c r="C40" s="168"/>
      <c r="D40" s="230"/>
      <c r="E40" s="234" t="s">
        <v>298</v>
      </c>
      <c r="F40" s="25">
        <v>611</v>
      </c>
      <c r="G40" s="687">
        <v>654</v>
      </c>
      <c r="H40" s="431">
        <v>664</v>
      </c>
      <c r="I40" s="728">
        <v>687</v>
      </c>
      <c r="J40" s="1405"/>
      <c r="K40" s="25">
        <v>694</v>
      </c>
      <c r="L40" s="694">
        <v>727</v>
      </c>
      <c r="M40" s="1004">
        <v>718</v>
      </c>
      <c r="N40" s="728"/>
      <c r="O40" s="1408"/>
      <c r="P40" s="124"/>
    </row>
    <row r="41" spans="1:16" ht="19.95" customHeight="1" x14ac:dyDescent="0.45">
      <c r="A41" s="124"/>
      <c r="B41" s="1365"/>
      <c r="C41" s="1365"/>
      <c r="D41" s="1365"/>
      <c r="E41" s="1365"/>
      <c r="F41" s="1365"/>
      <c r="G41" s="1365"/>
      <c r="H41" s="1365"/>
      <c r="I41" s="1365"/>
      <c r="J41" s="1365"/>
      <c r="K41" s="1365"/>
      <c r="L41" s="1365"/>
      <c r="M41" s="1365"/>
      <c r="N41" s="1365"/>
      <c r="O41" s="1365"/>
      <c r="P41" s="124"/>
    </row>
    <row r="42" spans="1:16" ht="19.95" customHeight="1" x14ac:dyDescent="0.45">
      <c r="A42" s="124"/>
      <c r="B42" s="1288"/>
      <c r="C42" s="1288"/>
      <c r="D42" s="1288"/>
      <c r="E42" s="1288"/>
      <c r="F42" s="1288"/>
      <c r="G42" s="1288"/>
      <c r="H42" s="1288"/>
      <c r="I42" s="1288"/>
      <c r="J42" s="1288"/>
      <c r="K42" s="1288"/>
      <c r="L42" s="1288"/>
      <c r="M42" s="1288"/>
      <c r="N42" s="1288"/>
      <c r="O42" s="1288"/>
      <c r="P42" s="124"/>
    </row>
    <row r="43" spans="1:16" ht="9" customHeight="1" x14ac:dyDescent="0.45">
      <c r="A43" s="124"/>
      <c r="B43" s="1388"/>
      <c r="C43" s="1388"/>
      <c r="D43" s="1388"/>
      <c r="E43" s="1388"/>
      <c r="F43" s="1388"/>
      <c r="G43" s="1388"/>
      <c r="H43" s="1388"/>
      <c r="I43" s="1388"/>
      <c r="J43" s="1388"/>
      <c r="K43" s="1388"/>
      <c r="L43" s="1388"/>
      <c r="M43" s="1388"/>
      <c r="N43" s="1388"/>
      <c r="O43" s="1388"/>
      <c r="P43" s="124"/>
    </row>
  </sheetData>
  <mergeCells count="30">
    <mergeCell ref="B41:O41"/>
    <mergeCell ref="B43:O43"/>
    <mergeCell ref="C24:E24"/>
    <mergeCell ref="D25:E25"/>
    <mergeCell ref="B31:E31"/>
    <mergeCell ref="C33:E33"/>
    <mergeCell ref="D34:E34"/>
    <mergeCell ref="J33:J34"/>
    <mergeCell ref="J36:J40"/>
    <mergeCell ref="O33:O34"/>
    <mergeCell ref="O36:O40"/>
    <mergeCell ref="F31:J31"/>
    <mergeCell ref="K31:O31"/>
    <mergeCell ref="B42:O42"/>
    <mergeCell ref="C18:E18"/>
    <mergeCell ref="D19:E19"/>
    <mergeCell ref="D20:E20"/>
    <mergeCell ref="B22:E22"/>
    <mergeCell ref="D35:E35"/>
    <mergeCell ref="B2:E2"/>
    <mergeCell ref="C4:E4"/>
    <mergeCell ref="D5:E5"/>
    <mergeCell ref="C11:E11"/>
    <mergeCell ref="D12:E12"/>
    <mergeCell ref="F2:J2"/>
    <mergeCell ref="K2:O2"/>
    <mergeCell ref="J13:J17"/>
    <mergeCell ref="F22:J22"/>
    <mergeCell ref="K22:O22"/>
    <mergeCell ref="O13:O17"/>
  </mergeCells>
  <phoneticPr fontId="1"/>
  <printOptions horizontalCentered="1"/>
  <pageMargins left="0.39370078740157483" right="0.39370078740157483" top="0.59055118110236227" bottom="0.39370078740157483" header="0.31496062992125984" footer="0.31496062992125984"/>
  <pageSetup paperSize="9" scale="49" orientation="landscape" r:id="rId1"/>
  <headerFooter differentFirst="1">
    <oddFooter>&amp;C&amp;"Arial,標準"&amp;15-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23</vt:i4>
      </vt:variant>
    </vt:vector>
  </HeadingPairs>
  <TitlesOfParts>
    <vt:vector size="44" baseType="lpstr">
      <vt:lpstr>Cover</vt:lpstr>
      <vt:lpstr>Notes</vt:lpstr>
      <vt:lpstr>Consolidated Results Summary</vt:lpstr>
      <vt:lpstr>SoftBank-1</vt:lpstr>
      <vt:lpstr>SoftBank-2</vt:lpstr>
      <vt:lpstr>Sprint-1</vt:lpstr>
      <vt:lpstr>Sprint-2</vt:lpstr>
      <vt:lpstr>Arm-1</vt:lpstr>
      <vt:lpstr>Arm-2</vt:lpstr>
      <vt:lpstr>SVF &amp; DF</vt:lpstr>
      <vt:lpstr>YJ_Brightstar_Other</vt:lpstr>
      <vt:lpstr>Sprint Bridge-1</vt:lpstr>
      <vt:lpstr>Sprint Bridge-2</vt:lpstr>
      <vt:lpstr>Financial Indicators of SBG</vt:lpstr>
      <vt:lpstr>(Ref.) Financial Indicators</vt:lpstr>
      <vt:lpstr>KPI定義・算出方法-1</vt:lpstr>
      <vt:lpstr>Definitions - 1</vt:lpstr>
      <vt:lpstr>KPI定義・算出方法-2</vt:lpstr>
      <vt:lpstr>Definitions - 2</vt:lpstr>
      <vt:lpstr>社債明細表</vt:lpstr>
      <vt:lpstr>Bonds</vt:lpstr>
      <vt:lpstr>'(Ref.) Financial Indicators'!Print_Area</vt:lpstr>
      <vt:lpstr>'Arm-1'!Print_Area</vt:lpstr>
      <vt:lpstr>'Arm-2'!Print_Area</vt:lpstr>
      <vt:lpstr>Bonds!Print_Area</vt:lpstr>
      <vt:lpstr>'Consolidated Results Summary'!Print_Area</vt:lpstr>
      <vt:lpstr>Cover!Print_Area</vt:lpstr>
      <vt:lpstr>'Definitions - 1'!Print_Area</vt:lpstr>
      <vt:lpstr>'Definitions - 2'!Print_Area</vt:lpstr>
      <vt:lpstr>'Financial Indicators of SBG'!Print_Area</vt:lpstr>
      <vt:lpstr>'KPI定義・算出方法-1'!Print_Area</vt:lpstr>
      <vt:lpstr>'KPI定義・算出方法-2'!Print_Area</vt:lpstr>
      <vt:lpstr>Notes!Print_Area</vt:lpstr>
      <vt:lpstr>'SoftBank-1'!Print_Area</vt:lpstr>
      <vt:lpstr>'SoftBank-2'!Print_Area</vt:lpstr>
      <vt:lpstr>'Sprint Bridge-1'!Print_Area</vt:lpstr>
      <vt:lpstr>'Sprint Bridge-2'!Print_Area</vt:lpstr>
      <vt:lpstr>'Sprint-1'!Print_Area</vt:lpstr>
      <vt:lpstr>'Sprint-2'!Print_Area</vt:lpstr>
      <vt:lpstr>'SVF &amp; DF'!Print_Area</vt:lpstr>
      <vt:lpstr>YJ_Brightstar_Other!Print_Area</vt:lpstr>
      <vt:lpstr>社債明細表!Print_Area</vt:lpstr>
      <vt:lpstr>Bonds!Print_Titles</vt:lpstr>
      <vt:lpstr>社債明細表!Print_Titles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the Third Quarter Ended December 31, 2018</dc:title>
  <dc:creator>SoftBank Group Corp.</dc:creator>
  <cp:lastModifiedBy>SoftBank Group Corp.</cp:lastModifiedBy>
  <cp:lastPrinted>2019-02-06T03:45:12Z</cp:lastPrinted>
  <dcterms:created xsi:type="dcterms:W3CDTF">2017-12-05T07:41:43Z</dcterms:created>
  <dcterms:modified xsi:type="dcterms:W3CDTF">2019-02-06T03:46:26Z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