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IR 決算作業用】\FY21Q1 データシート\"/>
    </mc:Choice>
  </mc:AlternateContent>
  <xr:revisionPtr revIDLastSave="0" documentId="13_ncr:1_{0BD7E9A3-E90D-4EE5-AD0B-4DEC9DDEB7E9}" xr6:coauthVersionLast="46" xr6:coauthVersionMax="46" xr10:uidLastSave="{00000000-0000-0000-0000-000000000000}"/>
  <bookViews>
    <workbookView xWindow="-108" yWindow="-108" windowWidth="23256" windowHeight="12576" tabRatio="925" xr2:uid="{00000000-000D-0000-FFFF-FFFF00000000}"/>
  </bookViews>
  <sheets>
    <sheet name="Cover" sheetId="170" r:id="rId1"/>
    <sheet name="Consolidated Results Summary" sheetId="177" r:id="rId2"/>
    <sheet name="Supplemental Information" sheetId="179" r:id="rId3"/>
    <sheet name="Investment Business of Hold" sheetId="180" r:id="rId4"/>
    <sheet name="SVF" sheetId="181" r:id="rId5"/>
    <sheet name="SVF1 Portfolio" sheetId="144" r:id="rId6"/>
    <sheet name="SVF2 Portfolio" sheetId="161" r:id="rId7"/>
    <sheet name="Listings &amp; Listing plans_SVF1&amp;2" sheetId="175" r:id="rId8"/>
    <sheet name="SoftBank" sheetId="182" r:id="rId9"/>
    <sheet name="Arm" sheetId="138" r:id="rId10"/>
    <sheet name="LATAM" sheetId="176" r:id="rId11"/>
    <sheet name="Other" sheetId="183" r:id="rId12"/>
    <sheet name="NAV &amp; LTV" sheetId="167" r:id="rId13"/>
    <sheet name="Financial Indicators of SBG_2" sheetId="164" state="hidden" r:id="rId14"/>
    <sheet name="LTV Calculation" sheetId="162" r:id="rId15"/>
    <sheet name="NAVとLTVの定義" sheetId="166" r:id="rId16"/>
    <sheet name="Definition of NAV and LTV" sheetId="173" r:id="rId17"/>
    <sheet name="Redemption Schedule" sheetId="158" r:id="rId18"/>
    <sheet name="社債明細表 " sheetId="159" r:id="rId19"/>
    <sheet name="Bonds" sheetId="16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_____OCT334">'[1]FF-3'!$A$1:$IV$8</definedName>
    <definedName name="_____OCT334">'[1]FF-3'!$A$1:$IV$8</definedName>
    <definedName name="____DAT1">[2]Sheet1!$A$2:$A$391</definedName>
    <definedName name="____DAT2">[2]Sheet1!$B$2:$B$391</definedName>
    <definedName name="____DAT3">[2]Sheet1!$C$2:$C$391</definedName>
    <definedName name="____DAT4">[2]Sheet1!$D$2:$D$391</definedName>
    <definedName name="____DAT5">[2]Sheet1!$E$2:$E$391</definedName>
    <definedName name="____DAT6">[2]Sheet1!$F$2:$F$391</definedName>
    <definedName name="____DAT7">[2]Sheet1!$G$2:$G$391</definedName>
    <definedName name="____OCT334">'[1]FF-3'!$A$1:$IV$8</definedName>
    <definedName name="___DAT1">[2]Sheet1!$A$2:$A$391</definedName>
    <definedName name="___DAT2">[2]Sheet1!$B$2:$B$391</definedName>
    <definedName name="___DAT3">[2]Sheet1!$C$2:$C$391</definedName>
    <definedName name="___DAT4">[2]Sheet1!$D$2:$D$391</definedName>
    <definedName name="___DAT5">[2]Sheet1!$E$2:$E$391</definedName>
    <definedName name="___DAT6">[2]Sheet1!$F$2:$F$391</definedName>
    <definedName name="___DAT7">[2]Sheet1!$G$2:$G$391</definedName>
    <definedName name="___OCT334">'[1]FF-3'!$A$1:$IV$8</definedName>
    <definedName name="__1_154.87" hidden="1">#NAME?</definedName>
    <definedName name="__DAT1">[2]Sheet1!$A$2:$A$391</definedName>
    <definedName name="__DAT2">[2]Sheet1!$B$2:$B$391</definedName>
    <definedName name="__DAT3">[2]Sheet1!$C$2:$C$391</definedName>
    <definedName name="__DAT4">[2]Sheet1!$D$2:$D$391</definedName>
    <definedName name="__DAT5">[2]Sheet1!$E$2:$E$391</definedName>
    <definedName name="__DAT6">[2]Sheet1!$F$2:$F$391</definedName>
    <definedName name="__DAT7">[2]Sheet1!$G$2:$G$391</definedName>
    <definedName name="__DAT8">[3]Sheet1!$H$2:$H$87</definedName>
    <definedName name="__DAT9">[3]Sheet1!$I$2:$I$87</definedName>
    <definedName name="__FDS_HYPERLINK_TOGGLE_STATE__" hidden="1">"ON"</definedName>
    <definedName name="__OCT334">'[1]FF-3'!$A$1:$IV$8</definedName>
    <definedName name="_1_154.87" hidden="1">#NAME?</definedName>
    <definedName name="_bdm.0CF828A1AC8F4209AF9204D7C9E5A8B1.edm" hidden="1">#REF!</definedName>
    <definedName name="_bdm.0EBA5D72C3384CB19EFDCD1C185CA820.edm" hidden="1">[4]Tables!$A:$IV</definedName>
    <definedName name="_bdm.1CA3A5FC9C274BDC9037EFEBA80108E0.edm" localSheetId="1" hidden="1">#REF!</definedName>
    <definedName name="_bdm.1CA3A5FC9C274BDC9037EFEBA80108E0.edm" localSheetId="16" hidden="1">#REF!</definedName>
    <definedName name="_bdm.1CA3A5FC9C274BDC9037EFEBA80108E0.edm" localSheetId="3" hidden="1">#REF!</definedName>
    <definedName name="_bdm.1CA3A5FC9C274BDC9037EFEBA80108E0.edm" localSheetId="12" hidden="1">#REF!</definedName>
    <definedName name="_bdm.1CA3A5FC9C274BDC9037EFEBA80108E0.edm" localSheetId="15" hidden="1">#REF!</definedName>
    <definedName name="_bdm.1CA3A5FC9C274BDC9037EFEBA80108E0.edm" localSheetId="11" hidden="1">#REF!</definedName>
    <definedName name="_bdm.1CA3A5FC9C274BDC9037EFEBA80108E0.edm" localSheetId="8" hidden="1">#REF!</definedName>
    <definedName name="_bdm.1CA3A5FC9C274BDC9037EFEBA80108E0.edm" localSheetId="2" hidden="1">#REF!</definedName>
    <definedName name="_bdm.1CA3A5FC9C274BDC9037EFEBA80108E0.edm" localSheetId="4" hidden="1">#REF!</definedName>
    <definedName name="_bdm.1CA3A5FC9C274BDC9037EFEBA80108E0.edm" hidden="1">#REF!</definedName>
    <definedName name="_bdm.1E55C224DB81434591BC84497AEE6DBC.edm" localSheetId="1" hidden="1">#REF!</definedName>
    <definedName name="_bdm.1E55C224DB81434591BC84497AEE6DBC.edm" localSheetId="16" hidden="1">#REF!</definedName>
    <definedName name="_bdm.1E55C224DB81434591BC84497AEE6DBC.edm" localSheetId="3" hidden="1">#REF!</definedName>
    <definedName name="_bdm.1E55C224DB81434591BC84497AEE6DBC.edm" localSheetId="12" hidden="1">#REF!</definedName>
    <definedName name="_bdm.1E55C224DB81434591BC84497AEE6DBC.edm" localSheetId="15" hidden="1">#REF!</definedName>
    <definedName name="_bdm.1E55C224DB81434591BC84497AEE6DBC.edm" localSheetId="11" hidden="1">#REF!</definedName>
    <definedName name="_bdm.1E55C224DB81434591BC84497AEE6DBC.edm" localSheetId="8" hidden="1">#REF!</definedName>
    <definedName name="_bdm.1E55C224DB81434591BC84497AEE6DBC.edm" localSheetId="2" hidden="1">#REF!</definedName>
    <definedName name="_bdm.1E55C224DB81434591BC84497AEE6DBC.edm" localSheetId="4" hidden="1">#REF!</definedName>
    <definedName name="_bdm.1E55C224DB81434591BC84497AEE6DBC.edm" hidden="1">#REF!</definedName>
    <definedName name="_bdm.20C40B20A58A411BA99FA91235E9742A.edm" localSheetId="16" hidden="1">#REF!</definedName>
    <definedName name="_bdm.20C40B20A58A411BA99FA91235E9742A.edm" localSheetId="3" hidden="1">#REF!</definedName>
    <definedName name="_bdm.20C40B20A58A411BA99FA91235E9742A.edm" localSheetId="12" hidden="1">#REF!</definedName>
    <definedName name="_bdm.20C40B20A58A411BA99FA91235E9742A.edm" localSheetId="15" hidden="1">#REF!</definedName>
    <definedName name="_bdm.20C40B20A58A411BA99FA91235E9742A.edm" localSheetId="11" hidden="1">#REF!</definedName>
    <definedName name="_bdm.20C40B20A58A411BA99FA91235E9742A.edm" localSheetId="8" hidden="1">#REF!</definedName>
    <definedName name="_bdm.20C40B20A58A411BA99FA91235E9742A.edm" localSheetId="4" hidden="1">#REF!</definedName>
    <definedName name="_bdm.20C40B20A58A411BA99FA91235E9742A.edm" hidden="1">#REF!</definedName>
    <definedName name="_bdm.2FA18C54DC30470D82855A54FE40B4FE.edm" localSheetId="16" hidden="1">#REF!</definedName>
    <definedName name="_bdm.2FA18C54DC30470D82855A54FE40B4FE.edm" localSheetId="3" hidden="1">#REF!</definedName>
    <definedName name="_bdm.2FA18C54DC30470D82855A54FE40B4FE.edm" localSheetId="15" hidden="1">#REF!</definedName>
    <definedName name="_bdm.2FA18C54DC30470D82855A54FE40B4FE.edm" localSheetId="11" hidden="1">#REF!</definedName>
    <definedName name="_bdm.2FA18C54DC30470D82855A54FE40B4FE.edm" localSheetId="8" hidden="1">#REF!</definedName>
    <definedName name="_bdm.2FA18C54DC30470D82855A54FE40B4FE.edm" localSheetId="4" hidden="1">#REF!</definedName>
    <definedName name="_bdm.2FA18C54DC30470D82855A54FE40B4FE.edm" hidden="1">#REF!</definedName>
    <definedName name="_bdm.375BAE9D8E2644CC9117C57362792B7F.edm" localSheetId="16" hidden="1">#REF!</definedName>
    <definedName name="_bdm.375BAE9D8E2644CC9117C57362792B7F.edm" localSheetId="3" hidden="1">#REF!</definedName>
    <definedName name="_bdm.375BAE9D8E2644CC9117C57362792B7F.edm" localSheetId="15" hidden="1">#REF!</definedName>
    <definedName name="_bdm.375BAE9D8E2644CC9117C57362792B7F.edm" localSheetId="11" hidden="1">#REF!</definedName>
    <definedName name="_bdm.375BAE9D8E2644CC9117C57362792B7F.edm" localSheetId="8" hidden="1">#REF!</definedName>
    <definedName name="_bdm.375BAE9D8E2644CC9117C57362792B7F.edm" localSheetId="4" hidden="1">#REF!</definedName>
    <definedName name="_bdm.375BAE9D8E2644CC9117C57362792B7F.edm" hidden="1">#REF!</definedName>
    <definedName name="_bdm.3A8A40DCF7CB44FB944AF5AE87D091BA.edm" localSheetId="16" hidden="1">#REF!</definedName>
    <definedName name="_bdm.3A8A40DCF7CB44FB944AF5AE87D091BA.edm" localSheetId="3" hidden="1">#REF!</definedName>
    <definedName name="_bdm.3A8A40DCF7CB44FB944AF5AE87D091BA.edm" localSheetId="15" hidden="1">#REF!</definedName>
    <definedName name="_bdm.3A8A40DCF7CB44FB944AF5AE87D091BA.edm" localSheetId="11" hidden="1">#REF!</definedName>
    <definedName name="_bdm.3A8A40DCF7CB44FB944AF5AE87D091BA.edm" localSheetId="8" hidden="1">#REF!</definedName>
    <definedName name="_bdm.3A8A40DCF7CB44FB944AF5AE87D091BA.edm" localSheetId="4" hidden="1">#REF!</definedName>
    <definedName name="_bdm.3A8A40DCF7CB44FB944AF5AE87D091BA.edm" hidden="1">#REF!</definedName>
    <definedName name="_bdm.504056D8D269498EA46C8B7688F487E5.edm" hidden="1">'[5]Football Field'!$1:$1048576</definedName>
    <definedName name="_bdm.548A3CE1567C4D6880434B6D268BD6B2.edm" localSheetId="1" hidden="1">#REF!</definedName>
    <definedName name="_bdm.548A3CE1567C4D6880434B6D268BD6B2.edm" localSheetId="16" hidden="1">#REF!</definedName>
    <definedName name="_bdm.548A3CE1567C4D6880434B6D268BD6B2.edm" localSheetId="3" hidden="1">#REF!</definedName>
    <definedName name="_bdm.548A3CE1567C4D6880434B6D268BD6B2.edm" localSheetId="12" hidden="1">#REF!</definedName>
    <definedName name="_bdm.548A3CE1567C4D6880434B6D268BD6B2.edm" localSheetId="15" hidden="1">#REF!</definedName>
    <definedName name="_bdm.548A3CE1567C4D6880434B6D268BD6B2.edm" localSheetId="11" hidden="1">#REF!</definedName>
    <definedName name="_bdm.548A3CE1567C4D6880434B6D268BD6B2.edm" localSheetId="8" hidden="1">#REF!</definedName>
    <definedName name="_bdm.548A3CE1567C4D6880434B6D268BD6B2.edm" localSheetId="2" hidden="1">#REF!</definedName>
    <definedName name="_bdm.548A3CE1567C4D6880434B6D268BD6B2.edm" localSheetId="4" hidden="1">#REF!</definedName>
    <definedName name="_bdm.548A3CE1567C4D6880434B6D268BD6B2.edm" hidden="1">#REF!</definedName>
    <definedName name="_bdm.55D035A2BF204907BDE3CFC6E0CC8FBA.edm" localSheetId="1" hidden="1">#REF!</definedName>
    <definedName name="_bdm.55D035A2BF204907BDE3CFC6E0CC8FBA.edm" localSheetId="16" hidden="1">#REF!</definedName>
    <definedName name="_bdm.55D035A2BF204907BDE3CFC6E0CC8FBA.edm" localSheetId="3" hidden="1">#REF!</definedName>
    <definedName name="_bdm.55D035A2BF204907BDE3CFC6E0CC8FBA.edm" localSheetId="12" hidden="1">#REF!</definedName>
    <definedName name="_bdm.55D035A2BF204907BDE3CFC6E0CC8FBA.edm" localSheetId="15" hidden="1">#REF!</definedName>
    <definedName name="_bdm.55D035A2BF204907BDE3CFC6E0CC8FBA.edm" localSheetId="11" hidden="1">#REF!</definedName>
    <definedName name="_bdm.55D035A2BF204907BDE3CFC6E0CC8FBA.edm" localSheetId="8" hidden="1">#REF!</definedName>
    <definedName name="_bdm.55D035A2BF204907BDE3CFC6E0CC8FBA.edm" localSheetId="2" hidden="1">#REF!</definedName>
    <definedName name="_bdm.55D035A2BF204907BDE3CFC6E0CC8FBA.edm" localSheetId="4" hidden="1">#REF!</definedName>
    <definedName name="_bdm.55D035A2BF204907BDE3CFC6E0CC8FBA.edm" hidden="1">#REF!</definedName>
    <definedName name="_bdm.5D3245D402EA4CD3BB3F4A2A403078B5.edm" localSheetId="16" hidden="1">#REF!</definedName>
    <definedName name="_bdm.5D3245D402EA4CD3BB3F4A2A403078B5.edm" localSheetId="3" hidden="1">#REF!</definedName>
    <definedName name="_bdm.5D3245D402EA4CD3BB3F4A2A403078B5.edm" localSheetId="12" hidden="1">#REF!</definedName>
    <definedName name="_bdm.5D3245D402EA4CD3BB3F4A2A403078B5.edm" localSheetId="15" hidden="1">#REF!</definedName>
    <definedName name="_bdm.5D3245D402EA4CD3BB3F4A2A403078B5.edm" localSheetId="11" hidden="1">#REF!</definedName>
    <definedName name="_bdm.5D3245D402EA4CD3BB3F4A2A403078B5.edm" localSheetId="8" hidden="1">#REF!</definedName>
    <definedName name="_bdm.5D3245D402EA4CD3BB3F4A2A403078B5.edm" localSheetId="4" hidden="1">#REF!</definedName>
    <definedName name="_bdm.5D3245D402EA4CD3BB3F4A2A403078B5.edm" hidden="1">#REF!</definedName>
    <definedName name="_bdm.5D9976F738B949E89EAB56A92627DFDA.edm" localSheetId="16" hidden="1">#REF!</definedName>
    <definedName name="_bdm.5D9976F738B949E89EAB56A92627DFDA.edm" localSheetId="3" hidden="1">#REF!</definedName>
    <definedName name="_bdm.5D9976F738B949E89EAB56A92627DFDA.edm" localSheetId="15" hidden="1">#REF!</definedName>
    <definedName name="_bdm.5D9976F738B949E89EAB56A92627DFDA.edm" localSheetId="11" hidden="1">#REF!</definedName>
    <definedName name="_bdm.5D9976F738B949E89EAB56A92627DFDA.edm" localSheetId="8" hidden="1">#REF!</definedName>
    <definedName name="_bdm.5D9976F738B949E89EAB56A92627DFDA.edm" localSheetId="4" hidden="1">#REF!</definedName>
    <definedName name="_bdm.5D9976F738B949E89EAB56A92627DFDA.edm" hidden="1">#REF!</definedName>
    <definedName name="_bdm.5ED5F7B9993D4928B1CB0A02D6F49FA3.edm" localSheetId="16" hidden="1">#REF!</definedName>
    <definedName name="_bdm.5ED5F7B9993D4928B1CB0A02D6F49FA3.edm" localSheetId="3" hidden="1">#REF!</definedName>
    <definedName name="_bdm.5ED5F7B9993D4928B1CB0A02D6F49FA3.edm" localSheetId="15" hidden="1">#REF!</definedName>
    <definedName name="_bdm.5ED5F7B9993D4928B1CB0A02D6F49FA3.edm" localSheetId="11" hidden="1">#REF!</definedName>
    <definedName name="_bdm.5ED5F7B9993D4928B1CB0A02D6F49FA3.edm" localSheetId="8" hidden="1">#REF!</definedName>
    <definedName name="_bdm.5ED5F7B9993D4928B1CB0A02D6F49FA3.edm" localSheetId="4" hidden="1">#REF!</definedName>
    <definedName name="_bdm.5ED5F7B9993D4928B1CB0A02D6F49FA3.edm" hidden="1">#REF!</definedName>
    <definedName name="_bdm.5FCDBF288A93415ABCA2A8B79A09C88F.edm" localSheetId="16" hidden="1">#REF!</definedName>
    <definedName name="_bdm.5FCDBF288A93415ABCA2A8B79A09C88F.edm" localSheetId="3" hidden="1">#REF!</definedName>
    <definedName name="_bdm.5FCDBF288A93415ABCA2A8B79A09C88F.edm" localSheetId="15" hidden="1">#REF!</definedName>
    <definedName name="_bdm.5FCDBF288A93415ABCA2A8B79A09C88F.edm" localSheetId="11" hidden="1">#REF!</definedName>
    <definedName name="_bdm.5FCDBF288A93415ABCA2A8B79A09C88F.edm" localSheetId="8" hidden="1">#REF!</definedName>
    <definedName name="_bdm.5FCDBF288A93415ABCA2A8B79A09C88F.edm" localSheetId="4" hidden="1">#REF!</definedName>
    <definedName name="_bdm.5FCDBF288A93415ABCA2A8B79A09C88F.edm" hidden="1">#REF!</definedName>
    <definedName name="_bdm.682445BB091C47C796526ECEBE959CB3.edm" localSheetId="16" hidden="1">#REF!</definedName>
    <definedName name="_bdm.682445BB091C47C796526ECEBE959CB3.edm" localSheetId="3" hidden="1">#REF!</definedName>
    <definedName name="_bdm.682445BB091C47C796526ECEBE959CB3.edm" localSheetId="15" hidden="1">#REF!</definedName>
    <definedName name="_bdm.682445BB091C47C796526ECEBE959CB3.edm" localSheetId="11" hidden="1">#REF!</definedName>
    <definedName name="_bdm.682445BB091C47C796526ECEBE959CB3.edm" localSheetId="8" hidden="1">#REF!</definedName>
    <definedName name="_bdm.682445BB091C47C796526ECEBE959CB3.edm" localSheetId="4" hidden="1">#REF!</definedName>
    <definedName name="_bdm.682445BB091C47C796526ECEBE959CB3.edm" hidden="1">#REF!</definedName>
    <definedName name="_bdm.68464015892B4215AA87E0851EA5A99C.edm" localSheetId="16" hidden="1">#REF!</definedName>
    <definedName name="_bdm.68464015892B4215AA87E0851EA5A99C.edm" localSheetId="3" hidden="1">#REF!</definedName>
    <definedName name="_bdm.68464015892B4215AA87E0851EA5A99C.edm" localSheetId="15" hidden="1">#REF!</definedName>
    <definedName name="_bdm.68464015892B4215AA87E0851EA5A99C.edm" localSheetId="11" hidden="1">#REF!</definedName>
    <definedName name="_bdm.68464015892B4215AA87E0851EA5A99C.edm" localSheetId="8" hidden="1">#REF!</definedName>
    <definedName name="_bdm.68464015892B4215AA87E0851EA5A99C.edm" localSheetId="4" hidden="1">#REF!</definedName>
    <definedName name="_bdm.68464015892B4215AA87E0851EA5A99C.edm" hidden="1">#REF!</definedName>
    <definedName name="_bdm.6AACD128A9B44902ABDF1063A546C724.edm" localSheetId="16" hidden="1">#REF!</definedName>
    <definedName name="_bdm.6AACD128A9B44902ABDF1063A546C724.edm" localSheetId="3" hidden="1">#REF!</definedName>
    <definedName name="_bdm.6AACD128A9B44902ABDF1063A546C724.edm" localSheetId="15" hidden="1">#REF!</definedName>
    <definedName name="_bdm.6AACD128A9B44902ABDF1063A546C724.edm" localSheetId="11" hidden="1">#REF!</definedName>
    <definedName name="_bdm.6AACD128A9B44902ABDF1063A546C724.edm" localSheetId="8" hidden="1">#REF!</definedName>
    <definedName name="_bdm.6AACD128A9B44902ABDF1063A546C724.edm" localSheetId="4" hidden="1">#REF!</definedName>
    <definedName name="_bdm.6AACD128A9B44902ABDF1063A546C724.edm" hidden="1">#REF!</definedName>
    <definedName name="_bdm.75A506C7D7734224BD1791136B3DB7CB.edm" localSheetId="16" hidden="1">#REF!</definedName>
    <definedName name="_bdm.75A506C7D7734224BD1791136B3DB7CB.edm" localSheetId="3" hidden="1">#REF!</definedName>
    <definedName name="_bdm.75A506C7D7734224BD1791136B3DB7CB.edm" localSheetId="15" hidden="1">#REF!</definedName>
    <definedName name="_bdm.75A506C7D7734224BD1791136B3DB7CB.edm" localSheetId="11" hidden="1">#REF!</definedName>
    <definedName name="_bdm.75A506C7D7734224BD1791136B3DB7CB.edm" localSheetId="8" hidden="1">#REF!</definedName>
    <definedName name="_bdm.75A506C7D7734224BD1791136B3DB7CB.edm" localSheetId="4" hidden="1">#REF!</definedName>
    <definedName name="_bdm.75A506C7D7734224BD1791136B3DB7CB.edm" hidden="1">#REF!</definedName>
    <definedName name="_bdm.84428503DD1947FB8FFE08CD59984351.edm" localSheetId="16" hidden="1">#REF!</definedName>
    <definedName name="_bdm.84428503DD1947FB8FFE08CD59984351.edm" localSheetId="3" hidden="1">#REF!</definedName>
    <definedName name="_bdm.84428503DD1947FB8FFE08CD59984351.edm" localSheetId="15" hidden="1">#REF!</definedName>
    <definedName name="_bdm.84428503DD1947FB8FFE08CD59984351.edm" localSheetId="11" hidden="1">#REF!</definedName>
    <definedName name="_bdm.84428503DD1947FB8FFE08CD59984351.edm" localSheetId="8" hidden="1">#REF!</definedName>
    <definedName name="_bdm.84428503DD1947FB8FFE08CD59984351.edm" localSheetId="4" hidden="1">#REF!</definedName>
    <definedName name="_bdm.84428503DD1947FB8FFE08CD59984351.edm" hidden="1">#REF!</definedName>
    <definedName name="_bdm.84F41A6864454937BB992EA1608FD350.edm" localSheetId="16" hidden="1">#REF!</definedName>
    <definedName name="_bdm.84F41A6864454937BB992EA1608FD350.edm" localSheetId="3" hidden="1">#REF!</definedName>
    <definedName name="_bdm.84F41A6864454937BB992EA1608FD350.edm" localSheetId="15" hidden="1">#REF!</definedName>
    <definedName name="_bdm.84F41A6864454937BB992EA1608FD350.edm" localSheetId="11" hidden="1">#REF!</definedName>
    <definedName name="_bdm.84F41A6864454937BB992EA1608FD350.edm" localSheetId="8" hidden="1">#REF!</definedName>
    <definedName name="_bdm.84F41A6864454937BB992EA1608FD350.edm" localSheetId="4" hidden="1">#REF!</definedName>
    <definedName name="_bdm.84F41A6864454937BB992EA1608FD350.edm" hidden="1">#REF!</definedName>
    <definedName name="_bdm.8EED69C958F24DEA851407D0C3DE9D75.edm" hidden="1">[4]Contribution!$A:$IV</definedName>
    <definedName name="_bdm.96A20FD307424AC6BE3AA4A307B7C4DE.edm" localSheetId="1" hidden="1">#REF!</definedName>
    <definedName name="_bdm.96A20FD307424AC6BE3AA4A307B7C4DE.edm" localSheetId="16" hidden="1">#REF!</definedName>
    <definedName name="_bdm.96A20FD307424AC6BE3AA4A307B7C4DE.edm" localSheetId="3" hidden="1">#REF!</definedName>
    <definedName name="_bdm.96A20FD307424AC6BE3AA4A307B7C4DE.edm" localSheetId="12" hidden="1">#REF!</definedName>
    <definedName name="_bdm.96A20FD307424AC6BE3AA4A307B7C4DE.edm" localSheetId="15" hidden="1">#REF!</definedName>
    <definedName name="_bdm.96A20FD307424AC6BE3AA4A307B7C4DE.edm" localSheetId="11" hidden="1">#REF!</definedName>
    <definedName name="_bdm.96A20FD307424AC6BE3AA4A307B7C4DE.edm" localSheetId="8" hidden="1">#REF!</definedName>
    <definedName name="_bdm.96A20FD307424AC6BE3AA4A307B7C4DE.edm" localSheetId="2" hidden="1">#REF!</definedName>
    <definedName name="_bdm.96A20FD307424AC6BE3AA4A307B7C4DE.edm" localSheetId="4" hidden="1">#REF!</definedName>
    <definedName name="_bdm.96A20FD307424AC6BE3AA4A307B7C4DE.edm" hidden="1">#REF!</definedName>
    <definedName name="_bdm.99FD94730A6E4722B29933E62841A25A.edm" localSheetId="1" hidden="1">#REF!</definedName>
    <definedName name="_bdm.99FD94730A6E4722B29933E62841A25A.edm" localSheetId="16" hidden="1">#REF!</definedName>
    <definedName name="_bdm.99FD94730A6E4722B29933E62841A25A.edm" localSheetId="3" hidden="1">#REF!</definedName>
    <definedName name="_bdm.99FD94730A6E4722B29933E62841A25A.edm" localSheetId="12" hidden="1">#REF!</definedName>
    <definedName name="_bdm.99FD94730A6E4722B29933E62841A25A.edm" localSheetId="15" hidden="1">#REF!</definedName>
    <definedName name="_bdm.99FD94730A6E4722B29933E62841A25A.edm" localSheetId="11" hidden="1">#REF!</definedName>
    <definedName name="_bdm.99FD94730A6E4722B29933E62841A25A.edm" localSheetId="8" hidden="1">#REF!</definedName>
    <definedName name="_bdm.99FD94730A6E4722B29933E62841A25A.edm" localSheetId="2" hidden="1">#REF!</definedName>
    <definedName name="_bdm.99FD94730A6E4722B29933E62841A25A.edm" localSheetId="4" hidden="1">#REF!</definedName>
    <definedName name="_bdm.99FD94730A6E4722B29933E62841A25A.edm" hidden="1">#REF!</definedName>
    <definedName name="_bdm.9BDFD1F6E2FE42A2AA89001579C225BD.edm" localSheetId="16" hidden="1">#REF!</definedName>
    <definedName name="_bdm.9BDFD1F6E2FE42A2AA89001579C225BD.edm" localSheetId="3" hidden="1">#REF!</definedName>
    <definedName name="_bdm.9BDFD1F6E2FE42A2AA89001579C225BD.edm" localSheetId="12" hidden="1">#REF!</definedName>
    <definedName name="_bdm.9BDFD1F6E2FE42A2AA89001579C225BD.edm" localSheetId="15" hidden="1">#REF!</definedName>
    <definedName name="_bdm.9BDFD1F6E2FE42A2AA89001579C225BD.edm" localSheetId="11" hidden="1">#REF!</definedName>
    <definedName name="_bdm.9BDFD1F6E2FE42A2AA89001579C225BD.edm" localSheetId="8" hidden="1">#REF!</definedName>
    <definedName name="_bdm.9BDFD1F6E2FE42A2AA89001579C225BD.edm" localSheetId="4" hidden="1">#REF!</definedName>
    <definedName name="_bdm.9BDFD1F6E2FE42A2AA89001579C225BD.edm" hidden="1">#REF!</definedName>
    <definedName name="_bdm.9EEBA27C152444379179E8EB5EABFA08.edm" localSheetId="16" hidden="1">#REF!</definedName>
    <definedName name="_bdm.9EEBA27C152444379179E8EB5EABFA08.edm" localSheetId="3" hidden="1">#REF!</definedName>
    <definedName name="_bdm.9EEBA27C152444379179E8EB5EABFA08.edm" localSheetId="15" hidden="1">#REF!</definedName>
    <definedName name="_bdm.9EEBA27C152444379179E8EB5EABFA08.edm" localSheetId="11" hidden="1">#REF!</definedName>
    <definedName name="_bdm.9EEBA27C152444379179E8EB5EABFA08.edm" localSheetId="8" hidden="1">#REF!</definedName>
    <definedName name="_bdm.9EEBA27C152444379179E8EB5EABFA08.edm" localSheetId="4" hidden="1">#REF!</definedName>
    <definedName name="_bdm.9EEBA27C152444379179E8EB5EABFA08.edm" hidden="1">#REF!</definedName>
    <definedName name="_bdm.A2512AA74A5A400B884FABD69947490E.edm" localSheetId="16" hidden="1">#REF!</definedName>
    <definedName name="_bdm.A2512AA74A5A400B884FABD69947490E.edm" localSheetId="3" hidden="1">#REF!</definedName>
    <definedName name="_bdm.A2512AA74A5A400B884FABD69947490E.edm" localSheetId="15" hidden="1">#REF!</definedName>
    <definedName name="_bdm.A2512AA74A5A400B884FABD69947490E.edm" localSheetId="11" hidden="1">#REF!</definedName>
    <definedName name="_bdm.A2512AA74A5A400B884FABD69947490E.edm" localSheetId="8" hidden="1">#REF!</definedName>
    <definedName name="_bdm.A2512AA74A5A400B884FABD69947490E.edm" localSheetId="4" hidden="1">#REF!</definedName>
    <definedName name="_bdm.A2512AA74A5A400B884FABD69947490E.edm" hidden="1">#REF!</definedName>
    <definedName name="_bdm.A57C9A75A79F4D929CA132D38F62391D.edm" localSheetId="16" hidden="1">#REF!</definedName>
    <definedName name="_bdm.A57C9A75A79F4D929CA132D38F62391D.edm" localSheetId="3" hidden="1">#REF!</definedName>
    <definedName name="_bdm.A57C9A75A79F4D929CA132D38F62391D.edm" localSheetId="15" hidden="1">#REF!</definedName>
    <definedName name="_bdm.A57C9A75A79F4D929CA132D38F62391D.edm" localSheetId="11" hidden="1">#REF!</definedName>
    <definedName name="_bdm.A57C9A75A79F4D929CA132D38F62391D.edm" localSheetId="8" hidden="1">#REF!</definedName>
    <definedName name="_bdm.A57C9A75A79F4D929CA132D38F62391D.edm" localSheetId="4" hidden="1">#REF!</definedName>
    <definedName name="_bdm.A57C9A75A79F4D929CA132D38F62391D.edm" hidden="1">#REF!</definedName>
    <definedName name="_bdm.AB2026446CF34894A83E47D408515D52.edm" localSheetId="16" hidden="1">#REF!</definedName>
    <definedName name="_bdm.AB2026446CF34894A83E47D408515D52.edm" localSheetId="3" hidden="1">#REF!</definedName>
    <definedName name="_bdm.AB2026446CF34894A83E47D408515D52.edm" localSheetId="15" hidden="1">#REF!</definedName>
    <definedName name="_bdm.AB2026446CF34894A83E47D408515D52.edm" localSheetId="11" hidden="1">#REF!</definedName>
    <definedName name="_bdm.AB2026446CF34894A83E47D408515D52.edm" localSheetId="8" hidden="1">#REF!</definedName>
    <definedName name="_bdm.AB2026446CF34894A83E47D408515D52.edm" localSheetId="4" hidden="1">#REF!</definedName>
    <definedName name="_bdm.AB2026446CF34894A83E47D408515D52.edm" hidden="1">#REF!</definedName>
    <definedName name="_bdm.B35E5D501A8F49D3AA60940AF8DDD258.edm" localSheetId="16" hidden="1">#REF!</definedName>
    <definedName name="_bdm.B35E5D501A8F49D3AA60940AF8DDD258.edm" localSheetId="3" hidden="1">#REF!</definedName>
    <definedName name="_bdm.B35E5D501A8F49D3AA60940AF8DDD258.edm" localSheetId="15" hidden="1">#REF!</definedName>
    <definedName name="_bdm.B35E5D501A8F49D3AA60940AF8DDD258.edm" localSheetId="11" hidden="1">#REF!</definedName>
    <definedName name="_bdm.B35E5D501A8F49D3AA60940AF8DDD258.edm" localSheetId="8" hidden="1">#REF!</definedName>
    <definedName name="_bdm.B35E5D501A8F49D3AA60940AF8DDD258.edm" localSheetId="4" hidden="1">#REF!</definedName>
    <definedName name="_bdm.B35E5D501A8F49D3AA60940AF8DDD258.edm" hidden="1">#REF!</definedName>
    <definedName name="_bdm.BB8CD8AF17DF419C81EB46AD68F7F790.edm" localSheetId="16" hidden="1">#REF!</definedName>
    <definedName name="_bdm.BB8CD8AF17DF419C81EB46AD68F7F790.edm" localSheetId="3" hidden="1">#REF!</definedName>
    <definedName name="_bdm.BB8CD8AF17DF419C81EB46AD68F7F790.edm" localSheetId="15" hidden="1">#REF!</definedName>
    <definedName name="_bdm.BB8CD8AF17DF419C81EB46AD68F7F790.edm" localSheetId="11" hidden="1">#REF!</definedName>
    <definedName name="_bdm.BB8CD8AF17DF419C81EB46AD68F7F790.edm" localSheetId="8" hidden="1">#REF!</definedName>
    <definedName name="_bdm.BB8CD8AF17DF419C81EB46AD68F7F790.edm" localSheetId="4" hidden="1">#REF!</definedName>
    <definedName name="_bdm.BB8CD8AF17DF419C81EB46AD68F7F790.edm" hidden="1">#REF!</definedName>
    <definedName name="_bdm.BF1A982DB8384470BAD6577AF19F9A5E.edm" localSheetId="16" hidden="1">#REF!</definedName>
    <definedName name="_bdm.BF1A982DB8384470BAD6577AF19F9A5E.edm" localSheetId="3" hidden="1">#REF!</definedName>
    <definedName name="_bdm.BF1A982DB8384470BAD6577AF19F9A5E.edm" localSheetId="15" hidden="1">#REF!</definedName>
    <definedName name="_bdm.BF1A982DB8384470BAD6577AF19F9A5E.edm" localSheetId="11" hidden="1">#REF!</definedName>
    <definedName name="_bdm.BF1A982DB8384470BAD6577AF19F9A5E.edm" localSheetId="8" hidden="1">#REF!</definedName>
    <definedName name="_bdm.BF1A982DB8384470BAD6577AF19F9A5E.edm" localSheetId="4" hidden="1">#REF!</definedName>
    <definedName name="_bdm.BF1A982DB8384470BAD6577AF19F9A5E.edm" hidden="1">#REF!</definedName>
    <definedName name="_bdm.C0862A09612C4F5A8BB4247A1EAA6B7A.edm" localSheetId="16" hidden="1">#REF!</definedName>
    <definedName name="_bdm.C0862A09612C4F5A8BB4247A1EAA6B7A.edm" localSheetId="3" hidden="1">#REF!</definedName>
    <definedName name="_bdm.C0862A09612C4F5A8BB4247A1EAA6B7A.edm" localSheetId="15" hidden="1">#REF!</definedName>
    <definedName name="_bdm.C0862A09612C4F5A8BB4247A1EAA6B7A.edm" localSheetId="11" hidden="1">#REF!</definedName>
    <definedName name="_bdm.C0862A09612C4F5A8BB4247A1EAA6B7A.edm" localSheetId="8" hidden="1">#REF!</definedName>
    <definedName name="_bdm.C0862A09612C4F5A8BB4247A1EAA6B7A.edm" localSheetId="4" hidden="1">#REF!</definedName>
    <definedName name="_bdm.C0862A09612C4F5A8BB4247A1EAA6B7A.edm" hidden="1">#REF!</definedName>
    <definedName name="_bdm.DD21863E688B4F2E917E461F119C70E6.edm" localSheetId="16" hidden="1">#REF!</definedName>
    <definedName name="_bdm.DD21863E688B4F2E917E461F119C70E6.edm" localSheetId="3" hidden="1">#REF!</definedName>
    <definedName name="_bdm.DD21863E688B4F2E917E461F119C70E6.edm" localSheetId="15" hidden="1">#REF!</definedName>
    <definedName name="_bdm.DD21863E688B4F2E917E461F119C70E6.edm" localSheetId="11" hidden="1">#REF!</definedName>
    <definedName name="_bdm.DD21863E688B4F2E917E461F119C70E6.edm" localSheetId="8" hidden="1">#REF!</definedName>
    <definedName name="_bdm.DD21863E688B4F2E917E461F119C70E6.edm" localSheetId="4" hidden="1">#REF!</definedName>
    <definedName name="_bdm.DD21863E688B4F2E917E461F119C70E6.edm" hidden="1">#REF!</definedName>
    <definedName name="_bdm.E8ECFA48A19A4647A2B3B897933A1EA0.edm" localSheetId="16" hidden="1">#REF!</definedName>
    <definedName name="_bdm.E8ECFA48A19A4647A2B3B897933A1EA0.edm" localSheetId="3" hidden="1">#REF!</definedName>
    <definedName name="_bdm.E8ECFA48A19A4647A2B3B897933A1EA0.edm" localSheetId="15" hidden="1">#REF!</definedName>
    <definedName name="_bdm.E8ECFA48A19A4647A2B3B897933A1EA0.edm" localSheetId="11" hidden="1">#REF!</definedName>
    <definedName name="_bdm.E8ECFA48A19A4647A2B3B897933A1EA0.edm" localSheetId="8" hidden="1">#REF!</definedName>
    <definedName name="_bdm.E8ECFA48A19A4647A2B3B897933A1EA0.edm" localSheetId="4" hidden="1">#REF!</definedName>
    <definedName name="_bdm.E8ECFA48A19A4647A2B3B897933A1EA0.edm" hidden="1">#REF!</definedName>
    <definedName name="_bdm.EAA5CB7C09994E378F937CFD7D118F1D.edm" localSheetId="16" hidden="1">#REF!</definedName>
    <definedName name="_bdm.EAA5CB7C09994E378F937CFD7D118F1D.edm" localSheetId="3" hidden="1">#REF!</definedName>
    <definedName name="_bdm.EAA5CB7C09994E378F937CFD7D118F1D.edm" localSheetId="15" hidden="1">#REF!</definedName>
    <definedName name="_bdm.EAA5CB7C09994E378F937CFD7D118F1D.edm" localSheetId="11" hidden="1">#REF!</definedName>
    <definedName name="_bdm.EAA5CB7C09994E378F937CFD7D118F1D.edm" localSheetId="8" hidden="1">#REF!</definedName>
    <definedName name="_bdm.EAA5CB7C09994E378F937CFD7D118F1D.edm" localSheetId="4" hidden="1">#REF!</definedName>
    <definedName name="_bdm.EAA5CB7C09994E378F937CFD7D118F1D.edm" hidden="1">#REF!</definedName>
    <definedName name="_DAT1">[2]Sheet1!$A$2:$A$391</definedName>
    <definedName name="_DAT2">[2]Sheet1!$B$2:$B$391</definedName>
    <definedName name="_DAT3">[2]Sheet1!$C$2:$C$391</definedName>
    <definedName name="_DAT4">[2]Sheet1!$D$2:$D$391</definedName>
    <definedName name="_DAT5">[2]Sheet1!$E$2:$E$391</definedName>
    <definedName name="_DAT6">[2]Sheet1!$F$2:$F$391</definedName>
    <definedName name="_DAT7">[2]Sheet1!$G$2:$G$391</definedName>
    <definedName name="_DAT8">[3]Sheet1!$H$2:$H$87</definedName>
    <definedName name="_DAT9">[3]Sheet1!$I$2:$I$87</definedName>
    <definedName name="_dir" localSheetId="1"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localSheetId="16"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1" hidden="1">{#N/A,#N/A,FALSE,"BS";#N/A,#N/A,FALSE,"PL";#N/A,#N/A,FALSE,"Schdl 1,2,3";#N/A,#N/A,FALSE,"Schd 4";#N/A,#N/A,FALSE,"Sch -5,6 (2)";#N/A,#N/A,FALSE,"Schd 7,8,9,10";#N/A,#N/A,FALSE,"Schd 11";#N/A,#N/A,FALSE,"schd 12, 13,14"}</definedName>
    <definedName name="_dir" localSheetId="8"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4"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Fill" hidden="1">#REF!</definedName>
    <definedName name="_Fill2" localSheetId="1" hidden="1">#REF!</definedName>
    <definedName name="_Fill2" localSheetId="16" hidden="1">#REF!</definedName>
    <definedName name="_Fill2" localSheetId="3" hidden="1">#REF!</definedName>
    <definedName name="_Fill2" localSheetId="12" hidden="1">#REF!</definedName>
    <definedName name="_Fill2" localSheetId="15" hidden="1">#REF!</definedName>
    <definedName name="_Fill2" localSheetId="11" hidden="1">#REF!</definedName>
    <definedName name="_Fill2" localSheetId="8" hidden="1">#REF!</definedName>
    <definedName name="_Fill2" localSheetId="2" hidden="1">#REF!</definedName>
    <definedName name="_Fill2" localSheetId="4" hidden="1">#REF!</definedName>
    <definedName name="_Fill2" hidden="1">#REF!</definedName>
    <definedName name="_xlnm._FilterDatabase" localSheetId="1" hidden="1">#REF!</definedName>
    <definedName name="_xlnm._FilterDatabase" localSheetId="16" hidden="1">#REF!</definedName>
    <definedName name="_xlnm._FilterDatabase" localSheetId="3" hidden="1">#REF!</definedName>
    <definedName name="_xlnm._FilterDatabase" localSheetId="7" hidden="1">'Listings &amp; Listing plans_SVF1&amp;2'!$K$4:$N$13</definedName>
    <definedName name="_xlnm._FilterDatabase" localSheetId="12" hidden="1">#REF!</definedName>
    <definedName name="_xlnm._FilterDatabase" localSheetId="15" hidden="1">#REF!</definedName>
    <definedName name="_xlnm._FilterDatabase" localSheetId="11" hidden="1">#REF!</definedName>
    <definedName name="_xlnm._FilterDatabase" localSheetId="8" hidden="1">#REF!</definedName>
    <definedName name="_xlnm._FilterDatabase" localSheetId="2" hidden="1">#REF!</definedName>
    <definedName name="_xlnm._FilterDatabase" localSheetId="4" hidden="1">#REF!</definedName>
    <definedName name="_xlnm._FilterDatabase" localSheetId="5" hidden="1">'SVF1 Portfolio'!$H$4:$K$13</definedName>
    <definedName name="_xlnm._FilterDatabase" localSheetId="6" hidden="1">'SVF2 Portfolio'!$H$10:$K$26</definedName>
    <definedName name="_xlnm._FilterDatabase" hidden="1">#REF!</definedName>
    <definedName name="_Key1" localSheetId="9" hidden="1">#REF!</definedName>
    <definedName name="_Key1" localSheetId="19" hidden="1">#REF!</definedName>
    <definedName name="_Key1" localSheetId="1" hidden="1">#REF!</definedName>
    <definedName name="_Key1" localSheetId="16" hidden="1">#REF!</definedName>
    <definedName name="_Key1" localSheetId="13" hidden="1">#REF!</definedName>
    <definedName name="_Key1" localSheetId="3" hidden="1">#REF!</definedName>
    <definedName name="_Key1" localSheetId="10" hidden="1">#REF!</definedName>
    <definedName name="_Key1" localSheetId="7" hidden="1">#REF!</definedName>
    <definedName name="_Key1" localSheetId="14" hidden="1">#REF!</definedName>
    <definedName name="_Key1" localSheetId="12" hidden="1">#REF!</definedName>
    <definedName name="_Key1" localSheetId="15" hidden="1">#REF!</definedName>
    <definedName name="_Key1" localSheetId="11" hidden="1">#REF!</definedName>
    <definedName name="_Key1" localSheetId="17" hidden="1">#REF!</definedName>
    <definedName name="_Key1" localSheetId="8" hidden="1">#REF!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18" hidden="1">#REF!</definedName>
    <definedName name="_Key1" hidden="1">#REF!</definedName>
    <definedName name="_Key2" localSheetId="16" hidden="1">#REF!</definedName>
    <definedName name="_Key2" localSheetId="3" hidden="1">#REF!</definedName>
    <definedName name="_Key2" localSheetId="15" hidden="1">#REF!</definedName>
    <definedName name="_Key2" localSheetId="11" hidden="1">#REF!</definedName>
    <definedName name="_Key2" localSheetId="8" hidden="1">#REF!</definedName>
    <definedName name="_Key2" localSheetId="4" hidden="1">#REF!</definedName>
    <definedName name="_Key2" hidden="1">#REF!</definedName>
    <definedName name="_OCT334">'[1]FF-3'!$A$1:$IV$8</definedName>
    <definedName name="_Order1" hidden="1">1</definedName>
    <definedName name="_Order2" hidden="1">1</definedName>
    <definedName name="_Parse_In" hidden="1">#REF!</definedName>
    <definedName name="_Parse_Out" localSheetId="1" hidden="1">#REF!</definedName>
    <definedName name="_Parse_Out" localSheetId="16" hidden="1">#REF!</definedName>
    <definedName name="_Parse_Out" localSheetId="3" hidden="1">#REF!</definedName>
    <definedName name="_Parse_Out" localSheetId="12" hidden="1">#REF!</definedName>
    <definedName name="_Parse_Out" localSheetId="15" hidden="1">#REF!</definedName>
    <definedName name="_Parse_Out" localSheetId="11" hidden="1">#REF!</definedName>
    <definedName name="_Parse_Out" localSheetId="8" hidden="1">#REF!</definedName>
    <definedName name="_Parse_Out" localSheetId="2" hidden="1">#REF!</definedName>
    <definedName name="_Parse_Out" localSheetId="4" hidden="1">#REF!</definedName>
    <definedName name="_Parse_Out" hidden="1">#REF!</definedName>
    <definedName name="_Regression_Int" hidden="1">1</definedName>
    <definedName name="_Sort" localSheetId="9" hidden="1">#REF!</definedName>
    <definedName name="_Sort" localSheetId="19" hidden="1">#REF!</definedName>
    <definedName name="_Sort" localSheetId="1" hidden="1">#REF!</definedName>
    <definedName name="_Sort" localSheetId="16" hidden="1">#REF!</definedName>
    <definedName name="_Sort" localSheetId="13" hidden="1">#REF!</definedName>
    <definedName name="_Sort" localSheetId="3" hidden="1">#REF!</definedName>
    <definedName name="_Sort" localSheetId="10" hidden="1">#REF!</definedName>
    <definedName name="_Sort" localSheetId="7" hidden="1">#REF!</definedName>
    <definedName name="_Sort" localSheetId="14" hidden="1">#REF!</definedName>
    <definedName name="_Sort" localSheetId="12" hidden="1">#REF!</definedName>
    <definedName name="_Sort" localSheetId="15" hidden="1">#REF!</definedName>
    <definedName name="_Sort" localSheetId="11" hidden="1">#REF!</definedName>
    <definedName name="_Sort" localSheetId="17" hidden="1">#REF!</definedName>
    <definedName name="_Sort" localSheetId="8" hidden="1">#REF!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18" hidden="1">#REF!</definedName>
    <definedName name="_Sort" hidden="1">#REF!</definedName>
    <definedName name="a">[6]M!$C$5</definedName>
    <definedName name="AA">[7]BPR!$F$11</definedName>
    <definedName name="aaa">[7]BPR!$F$11</definedName>
    <definedName name="AAA_DOCTOPS" hidden="1">"AAA_SET"</definedName>
    <definedName name="AAA_duser" hidden="1">"OFF"</definedName>
    <definedName name="aaaaaaa" localSheetId="9" hidden="1">#REF!</definedName>
    <definedName name="aaaaaaa" localSheetId="19" hidden="1">#REF!</definedName>
    <definedName name="aaaaaaa" localSheetId="1" hidden="1">#REF!</definedName>
    <definedName name="aaaaaaa" localSheetId="16" hidden="1">#REF!</definedName>
    <definedName name="aaaaaaa" localSheetId="13" hidden="1">#REF!</definedName>
    <definedName name="aaaaaaa" localSheetId="3" hidden="1">#REF!</definedName>
    <definedName name="aaaaaaa" localSheetId="10" hidden="1">#REF!</definedName>
    <definedName name="aaaaaaa" localSheetId="7" hidden="1">#REF!</definedName>
    <definedName name="aaaaaaa" localSheetId="14" hidden="1">#REF!</definedName>
    <definedName name="aaaaaaa" localSheetId="12" hidden="1">#REF!</definedName>
    <definedName name="aaaaaaa" localSheetId="15" hidden="1">#REF!</definedName>
    <definedName name="aaaaaaa" localSheetId="11" hidden="1">#REF!</definedName>
    <definedName name="aaaaaaa" localSheetId="17" hidden="1">#REF!</definedName>
    <definedName name="aaaaaaa" localSheetId="8" hidden="1">#REF!</definedName>
    <definedName name="aaaaaaa" localSheetId="2" hidden="1">#REF!</definedName>
    <definedName name="aaaaaaa" localSheetId="4" hidden="1">#REF!</definedName>
    <definedName name="aaaaaaa" localSheetId="5" hidden="1">#REF!</definedName>
    <definedName name="aaaaaaa" localSheetId="6" hidden="1">#REF!</definedName>
    <definedName name="aaaaaaa" localSheetId="18" hidden="1">#REF!</definedName>
    <definedName name="aaaaaaa" hidden="1">#REF!</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localSheetId="16"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1" hidden="1">{"Page1",#N/A,FALSE,"Segment Overview";"Page2",#N/A,FALSE,"Segment Overview";"Page3",#N/A,FALSE,"Summary";"Page4",#N/A,FALSE,"Summary";"Page5",#N/A,FALSE,"US Pubs Rev";"Page6",#N/A,FALSE,"US Pubs Rev";"Page7",#N/A,FALSE,"US Pubs EBITDA";"Page8",#N/A,FALSE,"US Pubs EBITDA"}</definedName>
    <definedName name="aab" localSheetId="8"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4"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localSheetId="16"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1" hidden="1">{"Page1",#N/A,FALSE,"Segment Overview";"Page2",#N/A,FALSE,"Segment Overview";"Page3",#N/A,FALSE,"Summary";"Page4",#N/A,FALSE,"Summary";"Page5",#N/A,FALSE,"US Pubs Rev";"Page6",#N/A,FALSE,"US Pubs Rev";"Page7",#N/A,FALSE,"US Pubs EBITDA";"Page8",#N/A,FALSE,"US Pubs EBITDA"}</definedName>
    <definedName name="aac" localSheetId="8"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4"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localSheetId="16"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1" hidden="1">{"Page1",#N/A,FALSE,"Segment Overview";"Page2",#N/A,FALSE,"Segment Overview";"Page3",#N/A,FALSE,"Summary";"Page4",#N/A,FALSE,"Summary";"Page5",#N/A,FALSE,"US Pubs Rev";"Page6",#N/A,FALSE,"US Pubs Rev";"Page7",#N/A,FALSE,"US Pubs EBITDA";"Page8",#N/A,FALSE,"US Pubs EBITDA"}</definedName>
    <definedName name="abc" localSheetId="8"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4"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localSheetId="16"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1" hidden="1">{"Page1",#N/A,FALSE,"Segment Overview";"Page2",#N/A,FALSE,"Segment Overview";"Page3",#N/A,FALSE,"Summary";"Page4",#N/A,FALSE,"Summary";"Page5",#N/A,FALSE,"US Pubs Rev";"Page6",#N/A,FALSE,"US Pubs Rev";"Page7",#N/A,FALSE,"US Pubs EBITDA";"Page8",#N/A,FALSE,"US Pubs EBITDA"}</definedName>
    <definedName name="acc" localSheetId="8"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4"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OFFSET([8]ACCOUNTLIST13!$J$15,0,0,COUNTA([8]ACCOUNTLIST13!$J:$J)-1,1)</definedName>
    <definedName name="ACC_JAP13">OFFSET([8]ACCOUNTLIST13!$I$15,0,0,COUNTA([8]ACCOUNTLIST13!$I:$I)-1,1)</definedName>
    <definedName name="annie">'[9]Pivot Table'!$B$27:$B$31</definedName>
    <definedName name="anscount" hidden="1">2</definedName>
    <definedName name="AS2DocOpenMode" hidden="1">"AS2DocumentEdit"</definedName>
    <definedName name="AS2NamedRange" hidden="1">9</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P_Target">'[10]Per User Economics'!$F$4</definedName>
    <definedName name="b">[6]M!$C$5</definedName>
    <definedName name="B6ser" hidden="1">[11]Office!#REF!</definedName>
    <definedName name="BG_Del" hidden="1">15</definedName>
    <definedName name="BG_Ins" hidden="1">4</definedName>
    <definedName name="BG_Mod" hidden="1">6</definedName>
    <definedName name="BLPH12" hidden="1">[12]football_field!#REF!</definedName>
    <definedName name="BLPH13" hidden="1">[12]football_field!#REF!</definedName>
    <definedName name="BLPH14" hidden="1">[12]football_field!#REF!</definedName>
    <definedName name="BLPH15" hidden="1">[12]football_field!#REF!</definedName>
    <definedName name="BLPH16" hidden="1">[12]football_field!#REF!</definedName>
    <definedName name="BLPH3" localSheetId="16" hidden="1">'[13]6810'!$A$5</definedName>
    <definedName name="BLPH3" localSheetId="13" hidden="1">'[13]6810'!$A$5</definedName>
    <definedName name="BLPH3" localSheetId="14" hidden="1">'[13]6810'!$A$5</definedName>
    <definedName name="BLPH3" localSheetId="15" hidden="1">'[13]6810'!$A$5</definedName>
    <definedName name="BLPH3" hidden="1">'[13]6810'!$A$5</definedName>
    <definedName name="BLPH4" localSheetId="16" hidden="1">'[14]8'!$A$5</definedName>
    <definedName name="BLPH4" localSheetId="13" hidden="1">'[14]8'!$A$5</definedName>
    <definedName name="BLPH4" localSheetId="14" hidden="1">'[14]8'!$A$5</definedName>
    <definedName name="BLPH4" localSheetId="15" hidden="1">'[14]8'!$A$5</definedName>
    <definedName name="BLPH4" hidden="1">'[14]8'!$A$5</definedName>
    <definedName name="BLPH5" localSheetId="16" hidden="1">'[14]8'!$D$5</definedName>
    <definedName name="BLPH5" localSheetId="13" hidden="1">'[14]8'!$D$5</definedName>
    <definedName name="BLPH5" localSheetId="14" hidden="1">'[14]8'!$D$5</definedName>
    <definedName name="BLPH5" localSheetId="15" hidden="1">'[14]8'!$D$5</definedName>
    <definedName name="BLPH5" hidden="1">'[14]8'!$D$5</definedName>
    <definedName name="case">[15]Return!$R$25</definedName>
    <definedName name="cash" hidden="1">'[16]Taxes &amp; Deductions'!#REF!</definedName>
    <definedName name="cbef" localSheetId="1" hidden="1">#REF!</definedName>
    <definedName name="cbef" localSheetId="16" hidden="1">#REF!</definedName>
    <definedName name="cbef" localSheetId="3" hidden="1">#REF!</definedName>
    <definedName name="cbef" localSheetId="12" hidden="1">#REF!</definedName>
    <definedName name="cbef" localSheetId="15" hidden="1">#REF!</definedName>
    <definedName name="cbef" localSheetId="11" hidden="1">#REF!</definedName>
    <definedName name="cbef" localSheetId="8" hidden="1">#REF!</definedName>
    <definedName name="cbef" localSheetId="2" hidden="1">#REF!</definedName>
    <definedName name="cbef" localSheetId="4" hidden="1">#REF!</definedName>
    <definedName name="cbef" hidden="1">#REF!</definedName>
    <definedName name="Chauffeur">[15]Return!$R$26</definedName>
    <definedName name="CIQANR_11c1394d5f314eb7ac158b9d2f9b0733" localSheetId="1" hidden="1">#REF!</definedName>
    <definedName name="CIQANR_11c1394d5f314eb7ac158b9d2f9b0733" localSheetId="16" hidden="1">#REF!</definedName>
    <definedName name="CIQANR_11c1394d5f314eb7ac158b9d2f9b0733" localSheetId="3" hidden="1">#REF!</definedName>
    <definedName name="CIQANR_11c1394d5f314eb7ac158b9d2f9b0733" localSheetId="12" hidden="1">#REF!</definedName>
    <definedName name="CIQANR_11c1394d5f314eb7ac158b9d2f9b0733" localSheetId="15" hidden="1">#REF!</definedName>
    <definedName name="CIQANR_11c1394d5f314eb7ac158b9d2f9b0733" localSheetId="11" hidden="1">#REF!</definedName>
    <definedName name="CIQANR_11c1394d5f314eb7ac158b9d2f9b0733" localSheetId="8" hidden="1">#REF!</definedName>
    <definedName name="CIQANR_11c1394d5f314eb7ac158b9d2f9b0733" localSheetId="2" hidden="1">#REF!</definedName>
    <definedName name="CIQANR_11c1394d5f314eb7ac158b9d2f9b0733" localSheetId="4" hidden="1">#REF!</definedName>
    <definedName name="CIQANR_11c1394d5f314eb7ac158b9d2f9b0733" hidden="1">#REF!</definedName>
    <definedName name="CIQANR_1f51b656e3d74a4b9726d57d0ef75e14" localSheetId="1" hidden="1">#REF!</definedName>
    <definedName name="CIQANR_1f51b656e3d74a4b9726d57d0ef75e14" localSheetId="16" hidden="1">#REF!</definedName>
    <definedName name="CIQANR_1f51b656e3d74a4b9726d57d0ef75e14" localSheetId="3" hidden="1">#REF!</definedName>
    <definedName name="CIQANR_1f51b656e3d74a4b9726d57d0ef75e14" localSheetId="12" hidden="1">#REF!</definedName>
    <definedName name="CIQANR_1f51b656e3d74a4b9726d57d0ef75e14" localSheetId="15" hidden="1">#REF!</definedName>
    <definedName name="CIQANR_1f51b656e3d74a4b9726d57d0ef75e14" localSheetId="11" hidden="1">#REF!</definedName>
    <definedName name="CIQANR_1f51b656e3d74a4b9726d57d0ef75e14" localSheetId="8" hidden="1">#REF!</definedName>
    <definedName name="CIQANR_1f51b656e3d74a4b9726d57d0ef75e14" localSheetId="2" hidden="1">#REF!</definedName>
    <definedName name="CIQANR_1f51b656e3d74a4b9726d57d0ef75e14" localSheetId="4" hidden="1">#REF!</definedName>
    <definedName name="CIQANR_1f51b656e3d74a4b9726d57d0ef75e14" hidden="1">#REF!</definedName>
    <definedName name="CIQANR_368effc72b9943d2840bb1f9b92ee6d8" localSheetId="16" hidden="1">#REF!</definedName>
    <definedName name="CIQANR_368effc72b9943d2840bb1f9b92ee6d8" localSheetId="3" hidden="1">#REF!</definedName>
    <definedName name="CIQANR_368effc72b9943d2840bb1f9b92ee6d8" localSheetId="12" hidden="1">#REF!</definedName>
    <definedName name="CIQANR_368effc72b9943d2840bb1f9b92ee6d8" localSheetId="15" hidden="1">#REF!</definedName>
    <definedName name="CIQANR_368effc72b9943d2840bb1f9b92ee6d8" localSheetId="11" hidden="1">#REF!</definedName>
    <definedName name="CIQANR_368effc72b9943d2840bb1f9b92ee6d8" localSheetId="8" hidden="1">#REF!</definedName>
    <definedName name="CIQANR_368effc72b9943d2840bb1f9b92ee6d8" localSheetId="4" hidden="1">#REF!</definedName>
    <definedName name="CIQANR_368effc72b9943d2840bb1f9b92ee6d8" hidden="1">#REF!</definedName>
    <definedName name="CIQANR_4163c6b1d4f24df3a2193edcc0f13541" localSheetId="16" hidden="1">#REF!</definedName>
    <definedName name="CIQANR_4163c6b1d4f24df3a2193edcc0f13541" localSheetId="3" hidden="1">#REF!</definedName>
    <definedName name="CIQANR_4163c6b1d4f24df3a2193edcc0f13541" localSheetId="15" hidden="1">#REF!</definedName>
    <definedName name="CIQANR_4163c6b1d4f24df3a2193edcc0f13541" localSheetId="11" hidden="1">#REF!</definedName>
    <definedName name="CIQANR_4163c6b1d4f24df3a2193edcc0f13541" localSheetId="8" hidden="1">#REF!</definedName>
    <definedName name="CIQANR_4163c6b1d4f24df3a2193edcc0f13541" localSheetId="4" hidden="1">#REF!</definedName>
    <definedName name="CIQANR_4163c6b1d4f24df3a2193edcc0f13541" hidden="1">#REF!</definedName>
    <definedName name="CIQANR_4698e03516bd406db079365661735d94" localSheetId="16" hidden="1">#REF!</definedName>
    <definedName name="CIQANR_4698e03516bd406db079365661735d94" localSheetId="3" hidden="1">#REF!</definedName>
    <definedName name="CIQANR_4698e03516bd406db079365661735d94" localSheetId="15" hidden="1">#REF!</definedName>
    <definedName name="CIQANR_4698e03516bd406db079365661735d94" localSheetId="11" hidden="1">#REF!</definedName>
    <definedName name="CIQANR_4698e03516bd406db079365661735d94" localSheetId="8" hidden="1">#REF!</definedName>
    <definedName name="CIQANR_4698e03516bd406db079365661735d94" localSheetId="4" hidden="1">#REF!</definedName>
    <definedName name="CIQANR_4698e03516bd406db079365661735d94" hidden="1">#REF!</definedName>
    <definedName name="CIQANR_47edc7331e32498a95e05f93dc37e18e" localSheetId="16" hidden="1">#REF!</definedName>
    <definedName name="CIQANR_47edc7331e32498a95e05f93dc37e18e" localSheetId="3" hidden="1">#REF!</definedName>
    <definedName name="CIQANR_47edc7331e32498a95e05f93dc37e18e" localSheetId="15" hidden="1">#REF!</definedName>
    <definedName name="CIQANR_47edc7331e32498a95e05f93dc37e18e" localSheetId="11" hidden="1">#REF!</definedName>
    <definedName name="CIQANR_47edc7331e32498a95e05f93dc37e18e" localSheetId="8" hidden="1">#REF!</definedName>
    <definedName name="CIQANR_47edc7331e32498a95e05f93dc37e18e" localSheetId="4" hidden="1">#REF!</definedName>
    <definedName name="CIQANR_47edc7331e32498a95e05f93dc37e18e" hidden="1">#REF!</definedName>
    <definedName name="CIQANR_4eacf728fcd54922af53cb4ce7cbf8d8" localSheetId="16" hidden="1">#REF!</definedName>
    <definedName name="CIQANR_4eacf728fcd54922af53cb4ce7cbf8d8" localSheetId="3" hidden="1">#REF!</definedName>
    <definedName name="CIQANR_4eacf728fcd54922af53cb4ce7cbf8d8" localSheetId="15" hidden="1">#REF!</definedName>
    <definedName name="CIQANR_4eacf728fcd54922af53cb4ce7cbf8d8" localSheetId="11" hidden="1">#REF!</definedName>
    <definedName name="CIQANR_4eacf728fcd54922af53cb4ce7cbf8d8" localSheetId="8" hidden="1">#REF!</definedName>
    <definedName name="CIQANR_4eacf728fcd54922af53cb4ce7cbf8d8" localSheetId="4" hidden="1">#REF!</definedName>
    <definedName name="CIQANR_4eacf728fcd54922af53cb4ce7cbf8d8" hidden="1">#REF!</definedName>
    <definedName name="CIQANR_5a7ae6c52785419ebc207852304076d4" localSheetId="16" hidden="1">#REF!</definedName>
    <definedName name="CIQANR_5a7ae6c52785419ebc207852304076d4" localSheetId="3" hidden="1">#REF!</definedName>
    <definedName name="CIQANR_5a7ae6c52785419ebc207852304076d4" localSheetId="15" hidden="1">#REF!</definedName>
    <definedName name="CIQANR_5a7ae6c52785419ebc207852304076d4" localSheetId="11" hidden="1">#REF!</definedName>
    <definedName name="CIQANR_5a7ae6c52785419ebc207852304076d4" localSheetId="8" hidden="1">#REF!</definedName>
    <definedName name="CIQANR_5a7ae6c52785419ebc207852304076d4" localSheetId="4" hidden="1">#REF!</definedName>
    <definedName name="CIQANR_5a7ae6c52785419ebc207852304076d4" hidden="1">#REF!</definedName>
    <definedName name="CIQANR_5ae7bb404f09492f916fbe89fd3f89b8" localSheetId="16" hidden="1">#REF!</definedName>
    <definedName name="CIQANR_5ae7bb404f09492f916fbe89fd3f89b8" localSheetId="3" hidden="1">#REF!</definedName>
    <definedName name="CIQANR_5ae7bb404f09492f916fbe89fd3f89b8" localSheetId="15" hidden="1">#REF!</definedName>
    <definedName name="CIQANR_5ae7bb404f09492f916fbe89fd3f89b8" localSheetId="11" hidden="1">#REF!</definedName>
    <definedName name="CIQANR_5ae7bb404f09492f916fbe89fd3f89b8" localSheetId="8" hidden="1">#REF!</definedName>
    <definedName name="CIQANR_5ae7bb404f09492f916fbe89fd3f89b8" localSheetId="4" hidden="1">#REF!</definedName>
    <definedName name="CIQANR_5ae7bb404f09492f916fbe89fd3f89b8" hidden="1">#REF!</definedName>
    <definedName name="CIQANR_5d336447a6d441498b9167e6418ac471" localSheetId="16" hidden="1">#REF!</definedName>
    <definedName name="CIQANR_5d336447a6d441498b9167e6418ac471" localSheetId="3" hidden="1">#REF!</definedName>
    <definedName name="CIQANR_5d336447a6d441498b9167e6418ac471" localSheetId="15" hidden="1">#REF!</definedName>
    <definedName name="CIQANR_5d336447a6d441498b9167e6418ac471" localSheetId="11" hidden="1">#REF!</definedName>
    <definedName name="CIQANR_5d336447a6d441498b9167e6418ac471" localSheetId="8" hidden="1">#REF!</definedName>
    <definedName name="CIQANR_5d336447a6d441498b9167e6418ac471" localSheetId="4" hidden="1">#REF!</definedName>
    <definedName name="CIQANR_5d336447a6d441498b9167e6418ac471" hidden="1">#REF!</definedName>
    <definedName name="CIQANR_6316a543743d49a98b26aaf6749effd2" localSheetId="16" hidden="1">#REF!</definedName>
    <definedName name="CIQANR_6316a543743d49a98b26aaf6749effd2" localSheetId="3" hidden="1">#REF!</definedName>
    <definedName name="CIQANR_6316a543743d49a98b26aaf6749effd2" localSheetId="15" hidden="1">#REF!</definedName>
    <definedName name="CIQANR_6316a543743d49a98b26aaf6749effd2" localSheetId="11" hidden="1">#REF!</definedName>
    <definedName name="CIQANR_6316a543743d49a98b26aaf6749effd2" localSheetId="8" hidden="1">#REF!</definedName>
    <definedName name="CIQANR_6316a543743d49a98b26aaf6749effd2" localSheetId="4" hidden="1">#REF!</definedName>
    <definedName name="CIQANR_6316a543743d49a98b26aaf6749effd2" hidden="1">#REF!</definedName>
    <definedName name="CIQANR_6445ead789804d318c06c1fceaf68ee7" localSheetId="16" hidden="1">#REF!</definedName>
    <definedName name="CIQANR_6445ead789804d318c06c1fceaf68ee7" localSheetId="3" hidden="1">#REF!</definedName>
    <definedName name="CIQANR_6445ead789804d318c06c1fceaf68ee7" localSheetId="15" hidden="1">#REF!</definedName>
    <definedName name="CIQANR_6445ead789804d318c06c1fceaf68ee7" localSheetId="11" hidden="1">#REF!</definedName>
    <definedName name="CIQANR_6445ead789804d318c06c1fceaf68ee7" localSheetId="8" hidden="1">#REF!</definedName>
    <definedName name="CIQANR_6445ead789804d318c06c1fceaf68ee7" localSheetId="4" hidden="1">#REF!</definedName>
    <definedName name="CIQANR_6445ead789804d318c06c1fceaf68ee7" hidden="1">#REF!</definedName>
    <definedName name="CIQANR_78e0ad5838264febb42a09e5f7d16b5e" localSheetId="16" hidden="1">#REF!</definedName>
    <definedName name="CIQANR_78e0ad5838264febb42a09e5f7d16b5e" localSheetId="3" hidden="1">#REF!</definedName>
    <definedName name="CIQANR_78e0ad5838264febb42a09e5f7d16b5e" localSheetId="15" hidden="1">#REF!</definedName>
    <definedName name="CIQANR_78e0ad5838264febb42a09e5f7d16b5e" localSheetId="11" hidden="1">#REF!</definedName>
    <definedName name="CIQANR_78e0ad5838264febb42a09e5f7d16b5e" localSheetId="8" hidden="1">#REF!</definedName>
    <definedName name="CIQANR_78e0ad5838264febb42a09e5f7d16b5e" localSheetId="4" hidden="1">#REF!</definedName>
    <definedName name="CIQANR_78e0ad5838264febb42a09e5f7d16b5e" hidden="1">#REF!</definedName>
    <definedName name="CIQANR_80794b117a3c488fa1cbba27efefb48e" localSheetId="1" hidden="1">'[17]Ownership Summary'!#REF!</definedName>
    <definedName name="CIQANR_80794b117a3c488fa1cbba27efefb48e" localSheetId="16" hidden="1">'[17]Ownership Summary'!#REF!</definedName>
    <definedName name="CIQANR_80794b117a3c488fa1cbba27efefb48e" localSheetId="3" hidden="1">'[17]Ownership Summary'!#REF!</definedName>
    <definedName name="CIQANR_80794b117a3c488fa1cbba27efefb48e" localSheetId="12" hidden="1">'[17]Ownership Summary'!#REF!</definedName>
    <definedName name="CIQANR_80794b117a3c488fa1cbba27efefb48e" localSheetId="15" hidden="1">'[17]Ownership Summary'!#REF!</definedName>
    <definedName name="CIQANR_80794b117a3c488fa1cbba27efefb48e" localSheetId="11" hidden="1">'[17]Ownership Summary'!#REF!</definedName>
    <definedName name="CIQANR_80794b117a3c488fa1cbba27efefb48e" localSheetId="8" hidden="1">'[17]Ownership Summary'!#REF!</definedName>
    <definedName name="CIQANR_80794b117a3c488fa1cbba27efefb48e" localSheetId="2" hidden="1">'[17]Ownership Summary'!#REF!</definedName>
    <definedName name="CIQANR_80794b117a3c488fa1cbba27efefb48e" localSheetId="4" hidden="1">'[17]Ownership Summary'!#REF!</definedName>
    <definedName name="CIQANR_80794b117a3c488fa1cbba27efefb48e" hidden="1">'[17]Ownership Summary'!#REF!</definedName>
    <definedName name="CIQANR_821f53d9a5ab4c9aabc2b4b5e3f4ce0f" localSheetId="1" hidden="1">#REF!</definedName>
    <definedName name="CIQANR_821f53d9a5ab4c9aabc2b4b5e3f4ce0f" localSheetId="16" hidden="1">#REF!</definedName>
    <definedName name="CIQANR_821f53d9a5ab4c9aabc2b4b5e3f4ce0f" localSheetId="3" hidden="1">#REF!</definedName>
    <definedName name="CIQANR_821f53d9a5ab4c9aabc2b4b5e3f4ce0f" localSheetId="12" hidden="1">#REF!</definedName>
    <definedName name="CIQANR_821f53d9a5ab4c9aabc2b4b5e3f4ce0f" localSheetId="15" hidden="1">#REF!</definedName>
    <definedName name="CIQANR_821f53d9a5ab4c9aabc2b4b5e3f4ce0f" localSheetId="11" hidden="1">#REF!</definedName>
    <definedName name="CIQANR_821f53d9a5ab4c9aabc2b4b5e3f4ce0f" localSheetId="8" hidden="1">#REF!</definedName>
    <definedName name="CIQANR_821f53d9a5ab4c9aabc2b4b5e3f4ce0f" localSheetId="2" hidden="1">#REF!</definedName>
    <definedName name="CIQANR_821f53d9a5ab4c9aabc2b4b5e3f4ce0f" localSheetId="4" hidden="1">#REF!</definedName>
    <definedName name="CIQANR_821f53d9a5ab4c9aabc2b4b5e3f4ce0f" hidden="1">#REF!</definedName>
    <definedName name="CIQANR_82e3a2018fe941e896f0c6ccf71ee471" localSheetId="1" hidden="1">#REF!</definedName>
    <definedName name="CIQANR_82e3a2018fe941e896f0c6ccf71ee471" localSheetId="16" hidden="1">#REF!</definedName>
    <definedName name="CIQANR_82e3a2018fe941e896f0c6ccf71ee471" localSheetId="3" hidden="1">#REF!</definedName>
    <definedName name="CIQANR_82e3a2018fe941e896f0c6ccf71ee471" localSheetId="12" hidden="1">#REF!</definedName>
    <definedName name="CIQANR_82e3a2018fe941e896f0c6ccf71ee471" localSheetId="15" hidden="1">#REF!</definedName>
    <definedName name="CIQANR_82e3a2018fe941e896f0c6ccf71ee471" localSheetId="11" hidden="1">#REF!</definedName>
    <definedName name="CIQANR_82e3a2018fe941e896f0c6ccf71ee471" localSheetId="8" hidden="1">#REF!</definedName>
    <definedName name="CIQANR_82e3a2018fe941e896f0c6ccf71ee471" localSheetId="2" hidden="1">#REF!</definedName>
    <definedName name="CIQANR_82e3a2018fe941e896f0c6ccf71ee471" localSheetId="4" hidden="1">#REF!</definedName>
    <definedName name="CIQANR_82e3a2018fe941e896f0c6ccf71ee471" hidden="1">#REF!</definedName>
    <definedName name="CIQANR_87767205d85c4520981a06d54e0fc3c7" localSheetId="16" hidden="1">#REF!</definedName>
    <definedName name="CIQANR_87767205d85c4520981a06d54e0fc3c7" localSheetId="3" hidden="1">#REF!</definedName>
    <definedName name="CIQANR_87767205d85c4520981a06d54e0fc3c7" localSheetId="12" hidden="1">#REF!</definedName>
    <definedName name="CIQANR_87767205d85c4520981a06d54e0fc3c7" localSheetId="15" hidden="1">#REF!</definedName>
    <definedName name="CIQANR_87767205d85c4520981a06d54e0fc3c7" localSheetId="11" hidden="1">#REF!</definedName>
    <definedName name="CIQANR_87767205d85c4520981a06d54e0fc3c7" localSheetId="8" hidden="1">#REF!</definedName>
    <definedName name="CIQANR_87767205d85c4520981a06d54e0fc3c7" localSheetId="4" hidden="1">#REF!</definedName>
    <definedName name="CIQANR_87767205d85c4520981a06d54e0fc3c7" hidden="1">#REF!</definedName>
    <definedName name="CIQANR_9db4e5d9cac64200b3b39da4289896cb" localSheetId="16" hidden="1">#REF!</definedName>
    <definedName name="CIQANR_9db4e5d9cac64200b3b39da4289896cb" localSheetId="3" hidden="1">#REF!</definedName>
    <definedName name="CIQANR_9db4e5d9cac64200b3b39da4289896cb" localSheetId="15" hidden="1">#REF!</definedName>
    <definedName name="CIQANR_9db4e5d9cac64200b3b39da4289896cb" localSheetId="11" hidden="1">#REF!</definedName>
    <definedName name="CIQANR_9db4e5d9cac64200b3b39da4289896cb" localSheetId="8" hidden="1">#REF!</definedName>
    <definedName name="CIQANR_9db4e5d9cac64200b3b39da4289896cb" localSheetId="4" hidden="1">#REF!</definedName>
    <definedName name="CIQANR_9db4e5d9cac64200b3b39da4289896cb" hidden="1">#REF!</definedName>
    <definedName name="CIQANR_9fd233709caa4ebeb982cf29cf0e13d7" localSheetId="16" hidden="1">#REF!</definedName>
    <definedName name="CIQANR_9fd233709caa4ebeb982cf29cf0e13d7" localSheetId="3" hidden="1">#REF!</definedName>
    <definedName name="CIQANR_9fd233709caa4ebeb982cf29cf0e13d7" localSheetId="15" hidden="1">#REF!</definedName>
    <definedName name="CIQANR_9fd233709caa4ebeb982cf29cf0e13d7" localSheetId="11" hidden="1">#REF!</definedName>
    <definedName name="CIQANR_9fd233709caa4ebeb982cf29cf0e13d7" localSheetId="8" hidden="1">#REF!</definedName>
    <definedName name="CIQANR_9fd233709caa4ebeb982cf29cf0e13d7" localSheetId="4" hidden="1">#REF!</definedName>
    <definedName name="CIQANR_9fd233709caa4ebeb982cf29cf0e13d7" hidden="1">#REF!</definedName>
    <definedName name="CIQANR_a50e310a1fff4d6a944dc122ed07568d" localSheetId="16" hidden="1">#REF!</definedName>
    <definedName name="CIQANR_a50e310a1fff4d6a944dc122ed07568d" localSheetId="3" hidden="1">#REF!</definedName>
    <definedName name="CIQANR_a50e310a1fff4d6a944dc122ed07568d" localSheetId="15" hidden="1">#REF!</definedName>
    <definedName name="CIQANR_a50e310a1fff4d6a944dc122ed07568d" localSheetId="11" hidden="1">#REF!</definedName>
    <definedName name="CIQANR_a50e310a1fff4d6a944dc122ed07568d" localSheetId="8" hidden="1">#REF!</definedName>
    <definedName name="CIQANR_a50e310a1fff4d6a944dc122ed07568d" localSheetId="4" hidden="1">#REF!</definedName>
    <definedName name="CIQANR_a50e310a1fff4d6a944dc122ed07568d" hidden="1">#REF!</definedName>
    <definedName name="CIQANR_a5fd9ed494c64913b85767ad966dc21d" localSheetId="16" hidden="1">#REF!</definedName>
    <definedName name="CIQANR_a5fd9ed494c64913b85767ad966dc21d" localSheetId="3" hidden="1">#REF!</definedName>
    <definedName name="CIQANR_a5fd9ed494c64913b85767ad966dc21d" localSheetId="15" hidden="1">#REF!</definedName>
    <definedName name="CIQANR_a5fd9ed494c64913b85767ad966dc21d" localSheetId="11" hidden="1">#REF!</definedName>
    <definedName name="CIQANR_a5fd9ed494c64913b85767ad966dc21d" localSheetId="8" hidden="1">#REF!</definedName>
    <definedName name="CIQANR_a5fd9ed494c64913b85767ad966dc21d" localSheetId="4" hidden="1">#REF!</definedName>
    <definedName name="CIQANR_a5fd9ed494c64913b85767ad966dc21d" hidden="1">#REF!</definedName>
    <definedName name="CIQANR_ab1295efdd644422b2f4723742e6a1be" localSheetId="16" hidden="1">#REF!</definedName>
    <definedName name="CIQANR_ab1295efdd644422b2f4723742e6a1be" localSheetId="3" hidden="1">#REF!</definedName>
    <definedName name="CIQANR_ab1295efdd644422b2f4723742e6a1be" localSheetId="15" hidden="1">#REF!</definedName>
    <definedName name="CIQANR_ab1295efdd644422b2f4723742e6a1be" localSheetId="11" hidden="1">#REF!</definedName>
    <definedName name="CIQANR_ab1295efdd644422b2f4723742e6a1be" localSheetId="8" hidden="1">#REF!</definedName>
    <definedName name="CIQANR_ab1295efdd644422b2f4723742e6a1be" localSheetId="4" hidden="1">#REF!</definedName>
    <definedName name="CIQANR_ab1295efdd644422b2f4723742e6a1be" hidden="1">#REF!</definedName>
    <definedName name="CIQANR_af951ac85fb647afa3cdc0c5583d86ad" localSheetId="16" hidden="1">#REF!</definedName>
    <definedName name="CIQANR_af951ac85fb647afa3cdc0c5583d86ad" localSheetId="3" hidden="1">#REF!</definedName>
    <definedName name="CIQANR_af951ac85fb647afa3cdc0c5583d86ad" localSheetId="15" hidden="1">#REF!</definedName>
    <definedName name="CIQANR_af951ac85fb647afa3cdc0c5583d86ad" localSheetId="11" hidden="1">#REF!</definedName>
    <definedName name="CIQANR_af951ac85fb647afa3cdc0c5583d86ad" localSheetId="8" hidden="1">#REF!</definedName>
    <definedName name="CIQANR_af951ac85fb647afa3cdc0c5583d86ad" localSheetId="4" hidden="1">#REF!</definedName>
    <definedName name="CIQANR_af951ac85fb647afa3cdc0c5583d86ad" hidden="1">#REF!</definedName>
    <definedName name="CIQANR_b2e3946f87c84d62b512e59d515efcf7" localSheetId="16" hidden="1">#REF!</definedName>
    <definedName name="CIQANR_b2e3946f87c84d62b512e59d515efcf7" localSheetId="3" hidden="1">#REF!</definedName>
    <definedName name="CIQANR_b2e3946f87c84d62b512e59d515efcf7" localSheetId="15" hidden="1">#REF!</definedName>
    <definedName name="CIQANR_b2e3946f87c84d62b512e59d515efcf7" localSheetId="11" hidden="1">#REF!</definedName>
    <definedName name="CIQANR_b2e3946f87c84d62b512e59d515efcf7" localSheetId="8" hidden="1">#REF!</definedName>
    <definedName name="CIQANR_b2e3946f87c84d62b512e59d515efcf7" localSheetId="4" hidden="1">#REF!</definedName>
    <definedName name="CIQANR_b2e3946f87c84d62b512e59d515efcf7" hidden="1">#REF!</definedName>
    <definedName name="CIQANR_b44b2e123a7449f0a7b8d8135b59c0de" localSheetId="16" hidden="1">#REF!</definedName>
    <definedName name="CIQANR_b44b2e123a7449f0a7b8d8135b59c0de" localSheetId="3" hidden="1">#REF!</definedName>
    <definedName name="CIQANR_b44b2e123a7449f0a7b8d8135b59c0de" localSheetId="15" hidden="1">#REF!</definedName>
    <definedName name="CIQANR_b44b2e123a7449f0a7b8d8135b59c0de" localSheetId="11" hidden="1">#REF!</definedName>
    <definedName name="CIQANR_b44b2e123a7449f0a7b8d8135b59c0de" localSheetId="8" hidden="1">#REF!</definedName>
    <definedName name="CIQANR_b44b2e123a7449f0a7b8d8135b59c0de" localSheetId="4" hidden="1">#REF!</definedName>
    <definedName name="CIQANR_b44b2e123a7449f0a7b8d8135b59c0de" hidden="1">#REF!</definedName>
    <definedName name="CIQANR_b6b2820de9594d1a90dfa2e3ec68dd37" localSheetId="16" hidden="1">#REF!</definedName>
    <definedName name="CIQANR_b6b2820de9594d1a90dfa2e3ec68dd37" localSheetId="3" hidden="1">#REF!</definedName>
    <definedName name="CIQANR_b6b2820de9594d1a90dfa2e3ec68dd37" localSheetId="15" hidden="1">#REF!</definedName>
    <definedName name="CIQANR_b6b2820de9594d1a90dfa2e3ec68dd37" localSheetId="11" hidden="1">#REF!</definedName>
    <definedName name="CIQANR_b6b2820de9594d1a90dfa2e3ec68dd37" localSheetId="8" hidden="1">#REF!</definedName>
    <definedName name="CIQANR_b6b2820de9594d1a90dfa2e3ec68dd37" localSheetId="4" hidden="1">#REF!</definedName>
    <definedName name="CIQANR_b6b2820de9594d1a90dfa2e3ec68dd37" hidden="1">#REF!</definedName>
    <definedName name="CIQANR_c03697d251734aeb927023d4f16ddb40" localSheetId="16" hidden="1">#REF!</definedName>
    <definedName name="CIQANR_c03697d251734aeb927023d4f16ddb40" localSheetId="3" hidden="1">#REF!</definedName>
    <definedName name="CIQANR_c03697d251734aeb927023d4f16ddb40" localSheetId="15" hidden="1">#REF!</definedName>
    <definedName name="CIQANR_c03697d251734aeb927023d4f16ddb40" localSheetId="11" hidden="1">#REF!</definedName>
    <definedName name="CIQANR_c03697d251734aeb927023d4f16ddb40" localSheetId="8" hidden="1">#REF!</definedName>
    <definedName name="CIQANR_c03697d251734aeb927023d4f16ddb40" localSheetId="4" hidden="1">#REF!</definedName>
    <definedName name="CIQANR_c03697d251734aeb927023d4f16ddb40" hidden="1">#REF!</definedName>
    <definedName name="CIQANR_c0fa53ff04f24808b7d27ee8db0b60bb" localSheetId="16" hidden="1">#REF!</definedName>
    <definedName name="CIQANR_c0fa53ff04f24808b7d27ee8db0b60bb" localSheetId="3" hidden="1">#REF!</definedName>
    <definedName name="CIQANR_c0fa53ff04f24808b7d27ee8db0b60bb" localSheetId="15" hidden="1">#REF!</definedName>
    <definedName name="CIQANR_c0fa53ff04f24808b7d27ee8db0b60bb" localSheetId="11" hidden="1">#REF!</definedName>
    <definedName name="CIQANR_c0fa53ff04f24808b7d27ee8db0b60bb" localSheetId="8" hidden="1">#REF!</definedName>
    <definedName name="CIQANR_c0fa53ff04f24808b7d27ee8db0b60bb" localSheetId="4" hidden="1">#REF!</definedName>
    <definedName name="CIQANR_c0fa53ff04f24808b7d27ee8db0b60bb" hidden="1">#REF!</definedName>
    <definedName name="CIQANR_c9e7cd56aaff4b4187d5d37e103f7c50" localSheetId="16" hidden="1">#REF!</definedName>
    <definedName name="CIQANR_c9e7cd56aaff4b4187d5d37e103f7c50" localSheetId="3" hidden="1">#REF!</definedName>
    <definedName name="CIQANR_c9e7cd56aaff4b4187d5d37e103f7c50" localSheetId="15" hidden="1">#REF!</definedName>
    <definedName name="CIQANR_c9e7cd56aaff4b4187d5d37e103f7c50" localSheetId="11" hidden="1">#REF!</definedName>
    <definedName name="CIQANR_c9e7cd56aaff4b4187d5d37e103f7c50" localSheetId="8" hidden="1">#REF!</definedName>
    <definedName name="CIQANR_c9e7cd56aaff4b4187d5d37e103f7c50" localSheetId="4" hidden="1">#REF!</definedName>
    <definedName name="CIQANR_c9e7cd56aaff4b4187d5d37e103f7c50" hidden="1">#REF!</definedName>
    <definedName name="CIQANR_cd1d9d69b25e4709ae509137e0700ae4" localSheetId="16" hidden="1">#REF!</definedName>
    <definedName name="CIQANR_cd1d9d69b25e4709ae509137e0700ae4" localSheetId="3" hidden="1">#REF!</definedName>
    <definedName name="CIQANR_cd1d9d69b25e4709ae509137e0700ae4" localSheetId="15" hidden="1">#REF!</definedName>
    <definedName name="CIQANR_cd1d9d69b25e4709ae509137e0700ae4" localSheetId="11" hidden="1">#REF!</definedName>
    <definedName name="CIQANR_cd1d9d69b25e4709ae509137e0700ae4" localSheetId="8" hidden="1">#REF!</definedName>
    <definedName name="CIQANR_cd1d9d69b25e4709ae509137e0700ae4" localSheetId="4" hidden="1">#REF!</definedName>
    <definedName name="CIQANR_cd1d9d69b25e4709ae509137e0700ae4" hidden="1">#REF!</definedName>
    <definedName name="CIQANR_cf85bbc31f5e49748ac5e196ace995d9" localSheetId="16" hidden="1">#REF!</definedName>
    <definedName name="CIQANR_cf85bbc31f5e49748ac5e196ace995d9" localSheetId="3" hidden="1">#REF!</definedName>
    <definedName name="CIQANR_cf85bbc31f5e49748ac5e196ace995d9" localSheetId="15" hidden="1">#REF!</definedName>
    <definedName name="CIQANR_cf85bbc31f5e49748ac5e196ace995d9" localSheetId="11" hidden="1">#REF!</definedName>
    <definedName name="CIQANR_cf85bbc31f5e49748ac5e196ace995d9" localSheetId="8" hidden="1">#REF!</definedName>
    <definedName name="CIQANR_cf85bbc31f5e49748ac5e196ace995d9" localSheetId="4" hidden="1">#REF!</definedName>
    <definedName name="CIQANR_cf85bbc31f5e49748ac5e196ace995d9" hidden="1">#REF!</definedName>
    <definedName name="CIQANR_d47c1896203149daaa06dc3e6329e85d" localSheetId="16" hidden="1">#REF!</definedName>
    <definedName name="CIQANR_d47c1896203149daaa06dc3e6329e85d" localSheetId="3" hidden="1">#REF!</definedName>
    <definedName name="CIQANR_d47c1896203149daaa06dc3e6329e85d" localSheetId="15" hidden="1">#REF!</definedName>
    <definedName name="CIQANR_d47c1896203149daaa06dc3e6329e85d" localSheetId="11" hidden="1">#REF!</definedName>
    <definedName name="CIQANR_d47c1896203149daaa06dc3e6329e85d" localSheetId="8" hidden="1">#REF!</definedName>
    <definedName name="CIQANR_d47c1896203149daaa06dc3e6329e85d" localSheetId="4" hidden="1">#REF!</definedName>
    <definedName name="CIQANR_d47c1896203149daaa06dc3e6329e85d" hidden="1">#REF!</definedName>
    <definedName name="CIQANR_d6fdbf9019784a428ebbc971f14dbf77" localSheetId="16" hidden="1">#REF!</definedName>
    <definedName name="CIQANR_d6fdbf9019784a428ebbc971f14dbf77" localSheetId="3" hidden="1">#REF!</definedName>
    <definedName name="CIQANR_d6fdbf9019784a428ebbc971f14dbf77" localSheetId="15" hidden="1">#REF!</definedName>
    <definedName name="CIQANR_d6fdbf9019784a428ebbc971f14dbf77" localSheetId="11" hidden="1">#REF!</definedName>
    <definedName name="CIQANR_d6fdbf9019784a428ebbc971f14dbf77" localSheetId="8" hidden="1">#REF!</definedName>
    <definedName name="CIQANR_d6fdbf9019784a428ebbc971f14dbf77" localSheetId="4" hidden="1">#REF!</definedName>
    <definedName name="CIQANR_d6fdbf9019784a428ebbc971f14dbf77" hidden="1">#REF!</definedName>
    <definedName name="CIQANR_d7bc2b9f8b9e4701987c08692084e59a" localSheetId="16" hidden="1">#REF!</definedName>
    <definedName name="CIQANR_d7bc2b9f8b9e4701987c08692084e59a" localSheetId="3" hidden="1">#REF!</definedName>
    <definedName name="CIQANR_d7bc2b9f8b9e4701987c08692084e59a" localSheetId="15" hidden="1">#REF!</definedName>
    <definedName name="CIQANR_d7bc2b9f8b9e4701987c08692084e59a" localSheetId="11" hidden="1">#REF!</definedName>
    <definedName name="CIQANR_d7bc2b9f8b9e4701987c08692084e59a" localSheetId="8" hidden="1">#REF!</definedName>
    <definedName name="CIQANR_d7bc2b9f8b9e4701987c08692084e59a" localSheetId="4" hidden="1">#REF!</definedName>
    <definedName name="CIQANR_d7bc2b9f8b9e4701987c08692084e59a" hidden="1">#REF!</definedName>
    <definedName name="CIQANR_d8d2c073f894488fa327d3376ccdb48f" localSheetId="16" hidden="1">#REF!</definedName>
    <definedName name="CIQANR_d8d2c073f894488fa327d3376ccdb48f" localSheetId="3" hidden="1">#REF!</definedName>
    <definedName name="CIQANR_d8d2c073f894488fa327d3376ccdb48f" localSheetId="15" hidden="1">#REF!</definedName>
    <definedName name="CIQANR_d8d2c073f894488fa327d3376ccdb48f" localSheetId="11" hidden="1">#REF!</definedName>
    <definedName name="CIQANR_d8d2c073f894488fa327d3376ccdb48f" localSheetId="8" hidden="1">#REF!</definedName>
    <definedName name="CIQANR_d8d2c073f894488fa327d3376ccdb48f" localSheetId="4" hidden="1">#REF!</definedName>
    <definedName name="CIQANR_d8d2c073f894488fa327d3376ccdb48f" hidden="1">#REF!</definedName>
    <definedName name="CIQANR_d95645ffae884f6a86419baab5f92074" localSheetId="16" hidden="1">#REF!</definedName>
    <definedName name="CIQANR_d95645ffae884f6a86419baab5f92074" localSheetId="3" hidden="1">#REF!</definedName>
    <definedName name="CIQANR_d95645ffae884f6a86419baab5f92074" localSheetId="15" hidden="1">#REF!</definedName>
    <definedName name="CIQANR_d95645ffae884f6a86419baab5f92074" localSheetId="11" hidden="1">#REF!</definedName>
    <definedName name="CIQANR_d95645ffae884f6a86419baab5f92074" localSheetId="8" hidden="1">#REF!</definedName>
    <definedName name="CIQANR_d95645ffae884f6a86419baab5f92074" localSheetId="4" hidden="1">#REF!</definedName>
    <definedName name="CIQANR_d95645ffae884f6a86419baab5f92074" hidden="1">#REF!</definedName>
    <definedName name="CIQANR_db81656e2bb94c8883ef49f1a292be5a" localSheetId="16" hidden="1">#REF!</definedName>
    <definedName name="CIQANR_db81656e2bb94c8883ef49f1a292be5a" localSheetId="3" hidden="1">#REF!</definedName>
    <definedName name="CIQANR_db81656e2bb94c8883ef49f1a292be5a" localSheetId="15" hidden="1">#REF!</definedName>
    <definedName name="CIQANR_db81656e2bb94c8883ef49f1a292be5a" localSheetId="11" hidden="1">#REF!</definedName>
    <definedName name="CIQANR_db81656e2bb94c8883ef49f1a292be5a" localSheetId="8" hidden="1">#REF!</definedName>
    <definedName name="CIQANR_db81656e2bb94c8883ef49f1a292be5a" localSheetId="4" hidden="1">#REF!</definedName>
    <definedName name="CIQANR_db81656e2bb94c8883ef49f1a292be5a" hidden="1">#REF!</definedName>
    <definedName name="CIQANR_dd29d5cff97c42308d7f005f99b0ac8c" localSheetId="16" hidden="1">#REF!</definedName>
    <definedName name="CIQANR_dd29d5cff97c42308d7f005f99b0ac8c" localSheetId="3" hidden="1">#REF!</definedName>
    <definedName name="CIQANR_dd29d5cff97c42308d7f005f99b0ac8c" localSheetId="15" hidden="1">#REF!</definedName>
    <definedName name="CIQANR_dd29d5cff97c42308d7f005f99b0ac8c" localSheetId="11" hidden="1">#REF!</definedName>
    <definedName name="CIQANR_dd29d5cff97c42308d7f005f99b0ac8c" localSheetId="8" hidden="1">#REF!</definedName>
    <definedName name="CIQANR_dd29d5cff97c42308d7f005f99b0ac8c" localSheetId="4" hidden="1">#REF!</definedName>
    <definedName name="CIQANR_dd29d5cff97c42308d7f005f99b0ac8c" hidden="1">#REF!</definedName>
    <definedName name="CIQANR_e0bfdeae0e4b4bc89edbdd04b2a99621" localSheetId="16" hidden="1">#REF!</definedName>
    <definedName name="CIQANR_e0bfdeae0e4b4bc89edbdd04b2a99621" localSheetId="3" hidden="1">#REF!</definedName>
    <definedName name="CIQANR_e0bfdeae0e4b4bc89edbdd04b2a99621" localSheetId="15" hidden="1">#REF!</definedName>
    <definedName name="CIQANR_e0bfdeae0e4b4bc89edbdd04b2a99621" localSheetId="11" hidden="1">#REF!</definedName>
    <definedName name="CIQANR_e0bfdeae0e4b4bc89edbdd04b2a99621" localSheetId="8" hidden="1">#REF!</definedName>
    <definedName name="CIQANR_e0bfdeae0e4b4bc89edbdd04b2a99621" localSheetId="4" hidden="1">#REF!</definedName>
    <definedName name="CIQANR_e0bfdeae0e4b4bc89edbdd04b2a99621" hidden="1">#REF!</definedName>
    <definedName name="CIQANR_e74627044f7549188b7be6c845f67189" localSheetId="16" hidden="1">#REF!</definedName>
    <definedName name="CIQANR_e74627044f7549188b7be6c845f67189" localSheetId="3" hidden="1">#REF!</definedName>
    <definedName name="CIQANR_e74627044f7549188b7be6c845f67189" localSheetId="15" hidden="1">#REF!</definedName>
    <definedName name="CIQANR_e74627044f7549188b7be6c845f67189" localSheetId="11" hidden="1">#REF!</definedName>
    <definedName name="CIQANR_e74627044f7549188b7be6c845f67189" localSheetId="8" hidden="1">#REF!</definedName>
    <definedName name="CIQANR_e74627044f7549188b7be6c845f67189" localSheetId="4" hidden="1">#REF!</definedName>
    <definedName name="CIQANR_e74627044f7549188b7be6c845f67189" hidden="1">#REF!</definedName>
    <definedName name="CIQANR_e8b78c44a33f47a1815a09f67952fba7" localSheetId="16" hidden="1">#REF!</definedName>
    <definedName name="CIQANR_e8b78c44a33f47a1815a09f67952fba7" localSheetId="3" hidden="1">#REF!</definedName>
    <definedName name="CIQANR_e8b78c44a33f47a1815a09f67952fba7" localSheetId="15" hidden="1">#REF!</definedName>
    <definedName name="CIQANR_e8b78c44a33f47a1815a09f67952fba7" localSheetId="11" hidden="1">#REF!</definedName>
    <definedName name="CIQANR_e8b78c44a33f47a1815a09f67952fba7" localSheetId="8" hidden="1">#REF!</definedName>
    <definedName name="CIQANR_e8b78c44a33f47a1815a09f67952fba7" localSheetId="4" hidden="1">#REF!</definedName>
    <definedName name="CIQANR_e8b78c44a33f47a1815a09f67952fba7" hidden="1">#REF!</definedName>
    <definedName name="CIQANR_eb5662c3a29f42ebb9ed1eb3ce1b3cf1" localSheetId="16" hidden="1">#REF!</definedName>
    <definedName name="CIQANR_eb5662c3a29f42ebb9ed1eb3ce1b3cf1" localSheetId="3" hidden="1">#REF!</definedName>
    <definedName name="CIQANR_eb5662c3a29f42ebb9ed1eb3ce1b3cf1" localSheetId="15" hidden="1">#REF!</definedName>
    <definedName name="CIQANR_eb5662c3a29f42ebb9ed1eb3ce1b3cf1" localSheetId="11" hidden="1">#REF!</definedName>
    <definedName name="CIQANR_eb5662c3a29f42ebb9ed1eb3ce1b3cf1" localSheetId="8" hidden="1">#REF!</definedName>
    <definedName name="CIQANR_eb5662c3a29f42ebb9ed1eb3ce1b3cf1" localSheetId="4" hidden="1">#REF!</definedName>
    <definedName name="CIQANR_eb5662c3a29f42ebb9ed1eb3ce1b3cf1" hidden="1">#REF!</definedName>
    <definedName name="CIQANR_ed3e23b55b3348b89c8529a1be9a83dc" localSheetId="16" hidden="1">#REF!</definedName>
    <definedName name="CIQANR_ed3e23b55b3348b89c8529a1be9a83dc" localSheetId="3" hidden="1">#REF!</definedName>
    <definedName name="CIQANR_ed3e23b55b3348b89c8529a1be9a83dc" localSheetId="15" hidden="1">#REF!</definedName>
    <definedName name="CIQANR_ed3e23b55b3348b89c8529a1be9a83dc" localSheetId="11" hidden="1">#REF!</definedName>
    <definedName name="CIQANR_ed3e23b55b3348b89c8529a1be9a83dc" localSheetId="8" hidden="1">#REF!</definedName>
    <definedName name="CIQANR_ed3e23b55b3348b89c8529a1be9a83dc" localSheetId="4" hidden="1">#REF!</definedName>
    <definedName name="CIQANR_ed3e23b55b3348b89c8529a1be9a83dc" hidden="1">#REF!</definedName>
    <definedName name="CIQANR_f49ac52dcd2642b68b5577a1ab5bbc3f" localSheetId="16" hidden="1">#REF!</definedName>
    <definedName name="CIQANR_f49ac52dcd2642b68b5577a1ab5bbc3f" localSheetId="3" hidden="1">#REF!</definedName>
    <definedName name="CIQANR_f49ac52dcd2642b68b5577a1ab5bbc3f" localSheetId="15" hidden="1">#REF!</definedName>
    <definedName name="CIQANR_f49ac52dcd2642b68b5577a1ab5bbc3f" localSheetId="11" hidden="1">#REF!</definedName>
    <definedName name="CIQANR_f49ac52dcd2642b68b5577a1ab5bbc3f" localSheetId="8" hidden="1">#REF!</definedName>
    <definedName name="CIQANR_f49ac52dcd2642b68b5577a1ab5bbc3f" localSheetId="4" hidden="1">#REF!</definedName>
    <definedName name="CIQANR_f49ac52dcd2642b68b5577a1ab5bbc3f" hidden="1">#REF!</definedName>
    <definedName name="CIQANR_f5e0ba16d41248a59f1d5a5ebf8a745d" localSheetId="16" hidden="1">#REF!</definedName>
    <definedName name="CIQANR_f5e0ba16d41248a59f1d5a5ebf8a745d" localSheetId="3" hidden="1">#REF!</definedName>
    <definedName name="CIQANR_f5e0ba16d41248a59f1d5a5ebf8a745d" localSheetId="15" hidden="1">#REF!</definedName>
    <definedName name="CIQANR_f5e0ba16d41248a59f1d5a5ebf8a745d" localSheetId="11" hidden="1">#REF!</definedName>
    <definedName name="CIQANR_f5e0ba16d41248a59f1d5a5ebf8a745d" localSheetId="8" hidden="1">#REF!</definedName>
    <definedName name="CIQANR_f5e0ba16d41248a59f1d5a5ebf8a745d" localSheetId="4" hidden="1">#REF!</definedName>
    <definedName name="CIQANR_f5e0ba16d41248a59f1d5a5ebf8a745d" hidden="1">#REF!</definedName>
    <definedName name="CIQANR_f74d121badc94a4fbd50bb5799f98667" localSheetId="16" hidden="1">#REF!</definedName>
    <definedName name="CIQANR_f74d121badc94a4fbd50bb5799f98667" localSheetId="3" hidden="1">#REF!</definedName>
    <definedName name="CIQANR_f74d121badc94a4fbd50bb5799f98667" localSheetId="15" hidden="1">#REF!</definedName>
    <definedName name="CIQANR_f74d121badc94a4fbd50bb5799f98667" localSheetId="11" hidden="1">#REF!</definedName>
    <definedName name="CIQANR_f74d121badc94a4fbd50bb5799f98667" localSheetId="8" hidden="1">#REF!</definedName>
    <definedName name="CIQANR_f74d121badc94a4fbd50bb5799f98667" localSheetId="4" hidden="1">#REF!</definedName>
    <definedName name="CIQANR_f74d121badc94a4fbd50bb5799f98667" hidden="1">#REF!</definedName>
    <definedName name="CIQWBGuid" hidden="1">"d76e27ed-11f7-4eb6-adb4-279870f016a1"</definedName>
    <definedName name="CIQWBInfo" hidden="1">"{ ""CIQVersion"":""9.45.614.5792"" }"</definedName>
    <definedName name="circ">[18]Model!$L$94</definedName>
    <definedName name="Client">'[19]Data Input'!$J$5</definedName>
    <definedName name="competition">[15]Return!$R$27</definedName>
    <definedName name="Conversionrate">[20]Variables!$D$16</definedName>
    <definedName name="copy" localSheetId="1" hidden="1">#REF!</definedName>
    <definedName name="copy" localSheetId="16" hidden="1">#REF!</definedName>
    <definedName name="copy" localSheetId="13" hidden="1">#REF!</definedName>
    <definedName name="copy" localSheetId="3" hidden="1">#REF!</definedName>
    <definedName name="copy" localSheetId="14" hidden="1">#REF!</definedName>
    <definedName name="copy" localSheetId="12" hidden="1">#REF!</definedName>
    <definedName name="copy" localSheetId="15" hidden="1">#REF!</definedName>
    <definedName name="copy" localSheetId="11" hidden="1">#REF!</definedName>
    <definedName name="copy" localSheetId="8" hidden="1">#REF!</definedName>
    <definedName name="copy" localSheetId="2" hidden="1">#REF!</definedName>
    <definedName name="copy" localSheetId="4" hidden="1">#REF!</definedName>
    <definedName name="copy" hidden="1">#REF!</definedName>
    <definedName name="cost">'[21]addl cost'!$A$3:$M$37</definedName>
    <definedName name="Count1">(OFFSET([22]Sheet8!$B$12,0,0,COUNT([22]Sheet8!$B$12:$B$46126),1))-1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f" localSheetId="1" hidden="1">#REF!</definedName>
    <definedName name="daf" localSheetId="16" hidden="1">#REF!</definedName>
    <definedName name="daf" localSheetId="3" hidden="1">#REF!</definedName>
    <definedName name="daf" localSheetId="12" hidden="1">#REF!</definedName>
    <definedName name="daf" localSheetId="15" hidden="1">#REF!</definedName>
    <definedName name="daf" localSheetId="11" hidden="1">#REF!</definedName>
    <definedName name="daf" localSheetId="8" hidden="1">#REF!</definedName>
    <definedName name="daf" localSheetId="2" hidden="1">#REF!</definedName>
    <definedName name="daf" localSheetId="4" hidden="1">#REF!</definedName>
    <definedName name="daf" hidden="1">#REF!</definedName>
    <definedName name="data">[23]Users!$B$5:$AX$554</definedName>
    <definedName name="df" localSheetId="1" hidden="1">#REF!</definedName>
    <definedName name="df" localSheetId="16" hidden="1">#REF!</definedName>
    <definedName name="df" localSheetId="3" hidden="1">#REF!</definedName>
    <definedName name="df" localSheetId="12" hidden="1">#REF!</definedName>
    <definedName name="df" localSheetId="15" hidden="1">#REF!</definedName>
    <definedName name="df" localSheetId="11" hidden="1">#REF!</definedName>
    <definedName name="df" localSheetId="8" hidden="1">#REF!</definedName>
    <definedName name="df" localSheetId="2" hidden="1">#REF!</definedName>
    <definedName name="df" localSheetId="4" hidden="1">#REF!</definedName>
    <definedName name="df" hidden="1">#REF!</definedName>
    <definedName name="dfafaf" localSheetId="1" hidden="1">#REF!</definedName>
    <definedName name="dfafaf" localSheetId="16" hidden="1">#REF!</definedName>
    <definedName name="dfafaf" localSheetId="3" hidden="1">#REF!</definedName>
    <definedName name="dfafaf" localSheetId="12" hidden="1">#REF!</definedName>
    <definedName name="dfafaf" localSheetId="15" hidden="1">#REF!</definedName>
    <definedName name="dfafaf" localSheetId="11" hidden="1">#REF!</definedName>
    <definedName name="dfafaf" localSheetId="8" hidden="1">#REF!</definedName>
    <definedName name="dfafaf" localSheetId="2" hidden="1">#REF!</definedName>
    <definedName name="dfafaf" localSheetId="4" hidden="1">#REF!</definedName>
    <definedName name="dfafaf" hidden="1">#REF!</definedName>
    <definedName name="dir" localSheetId="1"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localSheetId="16"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1" hidden="1">{"bs",#N/A,FALSE,"BS";"pl",#N/A,FALSE,"PL";"res",#N/A,FALSE,"S.CAP,RES";"loans",#N/A,FALSE,"Loans";"inv",#N/A,FALSE,"C.Assets";"fa",#N/A,FALSE,"F.Assets";"ca",#N/A,FALSE,"C.Assets";"cl",#N/A,FALSE,"CL,Sales,Income";"ovh",#N/A,FALSE,"OVH"}</definedName>
    <definedName name="dir" localSheetId="8"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4"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ynamicsData">OFFSET(#REF!,0,0,COUNTA(#REF!),COUNTA(#REF!))</definedName>
    <definedName name="Empty" localSheetId="1" hidden="1">#REF!</definedName>
    <definedName name="Empty" localSheetId="16" hidden="1">#REF!</definedName>
    <definedName name="Empty" localSheetId="3" hidden="1">#REF!</definedName>
    <definedName name="Empty" localSheetId="12" hidden="1">#REF!</definedName>
    <definedName name="Empty" localSheetId="15" hidden="1">#REF!</definedName>
    <definedName name="Empty" localSheetId="11" hidden="1">#REF!</definedName>
    <definedName name="Empty" localSheetId="8" hidden="1">#REF!</definedName>
    <definedName name="Empty" localSheetId="2" hidden="1">#REF!</definedName>
    <definedName name="Empty" localSheetId="4" hidden="1">#REF!</definedName>
    <definedName name="Empty" hidden="1">#REF!</definedName>
    <definedName name="Empty1" localSheetId="1" hidden="1">#REF!</definedName>
    <definedName name="Empty1" localSheetId="16" hidden="1">#REF!</definedName>
    <definedName name="Empty1" localSheetId="3" hidden="1">#REF!</definedName>
    <definedName name="Empty1" localSheetId="12" hidden="1">#REF!</definedName>
    <definedName name="Empty1" localSheetId="15" hidden="1">#REF!</definedName>
    <definedName name="Empty1" localSheetId="11" hidden="1">#REF!</definedName>
    <definedName name="Empty1" localSheetId="8" hidden="1">#REF!</definedName>
    <definedName name="Empty1" localSheetId="2" hidden="1">#REF!</definedName>
    <definedName name="Empty1" localSheetId="4" hidden="1">#REF!</definedName>
    <definedName name="Empty1" hidden="1">#REF!</definedName>
    <definedName name="Empty2" localSheetId="16" hidden="1">#REF!</definedName>
    <definedName name="Empty2" localSheetId="3" hidden="1">#REF!</definedName>
    <definedName name="Empty2" localSheetId="12" hidden="1">#REF!</definedName>
    <definedName name="Empty2" localSheetId="15" hidden="1">#REF!</definedName>
    <definedName name="Empty2" localSheetId="11" hidden="1">#REF!</definedName>
    <definedName name="Empty2" localSheetId="8" hidden="1">#REF!</definedName>
    <definedName name="Empty2" localSheetId="4" hidden="1">#REF!</definedName>
    <definedName name="Empty2" hidden="1">#REF!</definedName>
    <definedName name="ends" localSheetId="1"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localSheetId="16"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1" hidden="1">{#N/A,#N/A,FALSE,"BS";#N/A,#N/A,FALSE,"PL";#N/A,#N/A,FALSE,"Schdl 1,2,3";#N/A,#N/A,FALSE,"Schd 4";#N/A,#N/A,FALSE,"Sch -5,6 (2)";#N/A,#N/A,FALSE,"Schd 7,8,9,10";#N/A,#N/A,FALSE,"Schd 11";#N/A,#N/A,FALSE,"schd 12, 13,14"}</definedName>
    <definedName name="ends" localSheetId="8"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4"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tc" hidden="1">'[24]grp '!#REF!</definedName>
    <definedName name="ev.Calculation" hidden="1">-4135</definedName>
    <definedName name="ev.Initialized" hidden="1">FALSE</definedName>
    <definedName name="EV__LASTREFTIME__" hidden="1">38292.6227083333</definedName>
    <definedName name="exit">[15]Return!$H$25</definedName>
    <definedName name="f" localSheetId="1" hidden="1">#REF!</definedName>
    <definedName name="f" localSheetId="16" hidden="1">#REF!</definedName>
    <definedName name="f" localSheetId="3" hidden="1">#REF!</definedName>
    <definedName name="f" localSheetId="12" hidden="1">#REF!</definedName>
    <definedName name="f" localSheetId="15" hidden="1">#REF!</definedName>
    <definedName name="f" localSheetId="11" hidden="1">#REF!</definedName>
    <definedName name="f" localSheetId="8" hidden="1">#REF!</definedName>
    <definedName name="f" localSheetId="2" hidden="1">#REF!</definedName>
    <definedName name="f" localSheetId="4" hidden="1">#REF!</definedName>
    <definedName name="f" hidden="1">#REF!</definedName>
    <definedName name="FDP_1_1_aDrv" localSheetId="1" hidden="1">[12]football_field!#REF!</definedName>
    <definedName name="FDP_1_1_aDrv" localSheetId="3" hidden="1">[12]football_field!#REF!</definedName>
    <definedName name="FDP_1_1_aDrv" localSheetId="12" hidden="1">[12]football_field!#REF!</definedName>
    <definedName name="FDP_1_1_aDrv" localSheetId="11" hidden="1">[12]football_field!#REF!</definedName>
    <definedName name="FDP_1_1_aDrv" localSheetId="8" hidden="1">[12]football_field!#REF!</definedName>
    <definedName name="FDP_1_1_aDrv" localSheetId="2" hidden="1">[12]football_field!#REF!</definedName>
    <definedName name="FDP_1_1_aDrv" localSheetId="4" hidden="1">[12]football_field!#REF!</definedName>
    <definedName name="FDP_1_1_aDrv" hidden="1">[12]football_field!#REF!</definedName>
    <definedName name="FDP_10_1_aUrv" localSheetId="1" hidden="1">[12]football_field!#REF!</definedName>
    <definedName name="FDP_10_1_aUrv" localSheetId="3" hidden="1">[12]football_field!#REF!</definedName>
    <definedName name="FDP_10_1_aUrv" localSheetId="12" hidden="1">[12]football_field!#REF!</definedName>
    <definedName name="FDP_10_1_aUrv" localSheetId="11" hidden="1">[12]football_field!#REF!</definedName>
    <definedName name="FDP_10_1_aUrv" localSheetId="8" hidden="1">[12]football_field!#REF!</definedName>
    <definedName name="FDP_10_1_aUrv" localSheetId="2" hidden="1">[12]football_field!#REF!</definedName>
    <definedName name="FDP_10_1_aUrv" localSheetId="4" hidden="1">[12]football_field!#REF!</definedName>
    <definedName name="FDP_10_1_aUrv" hidden="1">[12]football_field!#REF!</definedName>
    <definedName name="FDP_12_1_aUrv" localSheetId="12" hidden="1">[12]football_field!#REF!</definedName>
    <definedName name="FDP_12_1_aUrv" localSheetId="2" hidden="1">[12]football_field!#REF!</definedName>
    <definedName name="FDP_12_1_aUrv" hidden="1">[12]football_field!#REF!</definedName>
    <definedName name="FDP_13_1_aUrv" localSheetId="12" hidden="1">[12]football_field!#REF!</definedName>
    <definedName name="FDP_13_1_aUrv" localSheetId="2" hidden="1">[12]football_field!#REF!</definedName>
    <definedName name="FDP_13_1_aUrv" hidden="1">[12]football_field!#REF!</definedName>
    <definedName name="FDP_2_1_aUrv" hidden="1">[12]football_field!#REF!</definedName>
    <definedName name="FDP_20_1_aUrv" hidden="1">[12]football_field!#REF!</definedName>
    <definedName name="FDP_21_1_aUrv" hidden="1">[12]football_field!#REF!</definedName>
    <definedName name="FDP_24_1_aSrv" hidden="1">[12]football_field!#REF!</definedName>
    <definedName name="FDP_25_1_aUrv" hidden="1">[12]football_field!#REF!</definedName>
    <definedName name="FDP_26_1_aUrv" hidden="1">[12]football_field!#REF!</definedName>
    <definedName name="FDP_274_1_aSrv" hidden="1">[12]football_field!#REF!</definedName>
    <definedName name="FDP_275_1_aSrv" hidden="1">[12]football_field!#REF!</definedName>
    <definedName name="FDP_276_1_aSrv" hidden="1">[12]football_field!#REF!</definedName>
    <definedName name="FDP_277_1_aSrv" hidden="1">[12]football_field!#REF!</definedName>
    <definedName name="FDP_278_1_aSrv" hidden="1">[12]football_field!#REF!</definedName>
    <definedName name="FDP_279_1_aSrv" hidden="1">[12]football_field!#REF!</definedName>
    <definedName name="FDP_28_1_aUrv" hidden="1">[12]football_field!#REF!</definedName>
    <definedName name="FDP_285_1_aSrv" hidden="1">[12]football_field!#REF!</definedName>
    <definedName name="FDP_286_1_aSrv" hidden="1">[12]football_field!#REF!</definedName>
    <definedName name="FDP_287_1_aSrv" hidden="1">[12]football_field!#REF!</definedName>
    <definedName name="FDP_29_1_aUrv" hidden="1">[12]football_field!#REF!</definedName>
    <definedName name="FDP_30_1_aSrv" hidden="1">[12]football_field!#REF!</definedName>
    <definedName name="FDP_31_1_aSrv" hidden="1">[12]football_field!#REF!</definedName>
    <definedName name="FDP_318_1_aUrv" hidden="1">[12]football_field!#REF!</definedName>
    <definedName name="FDP_319_1_aUrv" hidden="1">[12]football_field!#REF!</definedName>
    <definedName name="FDP_32_1_aUrv" hidden="1">[12]football_field!#REF!</definedName>
    <definedName name="FDP_320_1_aUrv" hidden="1">[12]football_field!#REF!</definedName>
    <definedName name="FDP_321_1_aUrv" hidden="1">[12]football_field!#REF!</definedName>
    <definedName name="FDP_322_1_aUrv" hidden="1">[12]football_field!#REF!</definedName>
    <definedName name="FDP_323_1_aUrv" hidden="1">[12]football_field!#REF!</definedName>
    <definedName name="FDP_324_1_aUrv" hidden="1">[12]football_field!#REF!</definedName>
    <definedName name="FDP_325_1_aUrv" hidden="1">[12]football_field!#REF!</definedName>
    <definedName name="FDP_326_1_aUrv" hidden="1">[12]football_field!#REF!</definedName>
    <definedName name="FDP_327_1_aUrv" hidden="1">[12]football_field!#REF!</definedName>
    <definedName name="FDP_328_1_aUrv" hidden="1">[12]football_field!#REF!</definedName>
    <definedName name="FDP_329_1_aUrv" hidden="1">[12]football_field!#REF!</definedName>
    <definedName name="FDP_330_1_aUrv" hidden="1">[12]football_field!#REF!</definedName>
    <definedName name="FDP_331_1_aUrv" hidden="1">[12]football_field!#REF!</definedName>
    <definedName name="FDP_332_1_aUrv" hidden="1">[12]football_field!#REF!</definedName>
    <definedName name="FDP_333_1_aUrv" hidden="1">[12]football_field!#REF!</definedName>
    <definedName name="FDP_334_1_aSrv" hidden="1">[12]football_field!#REF!</definedName>
    <definedName name="FDP_335_1_aSrv" hidden="1">[12]football_field!#REF!</definedName>
    <definedName name="FDP_336_1_aUrv" hidden="1">[12]football_field!#REF!</definedName>
    <definedName name="FDP_337_1_aUrv" hidden="1">[12]football_field!#REF!</definedName>
    <definedName name="FDP_338_1_aUrv" hidden="1">[12]football_field!#REF!</definedName>
    <definedName name="FDP_339_1_aSrv" hidden="1">[12]football_field!#REF!</definedName>
    <definedName name="FDP_34_1_aUrv" hidden="1">[12]football_field!#REF!</definedName>
    <definedName name="FDP_342_1_aUrv" hidden="1">[12]football_field!#REF!</definedName>
    <definedName name="FDP_343_1_aUrv" hidden="1">[12]football_field!#REF!</definedName>
    <definedName name="FDP_344_1_aUrv" hidden="1">[12]football_field!#REF!</definedName>
    <definedName name="FDP_345_1_aUrv" hidden="1">[12]football_field!#REF!</definedName>
    <definedName name="FDP_346_1_aUrv" hidden="1">[12]football_field!#REF!</definedName>
    <definedName name="FDP_347_1_aSrv" hidden="1">[12]football_field!#REF!</definedName>
    <definedName name="FDP_348_1_aUrv" hidden="1">[12]football_field!#REF!</definedName>
    <definedName name="FDP_349_1_aUrv" hidden="1">[12]football_field!#REF!</definedName>
    <definedName name="FDP_35_1_aUrv" hidden="1">[12]football_field!#REF!</definedName>
    <definedName name="FDP_350_1_aUrv" hidden="1">[12]football_field!#REF!</definedName>
    <definedName name="FDP_351_1_aUrv" hidden="1">[12]football_field!#REF!</definedName>
    <definedName name="FDP_352_1_aUrv" hidden="1">[12]football_field!#REF!</definedName>
    <definedName name="FDP_353_1_aSrv" hidden="1">[12]football_field!#REF!</definedName>
    <definedName name="FDP_354_1_aSrv" hidden="1">[12]football_field!#REF!</definedName>
    <definedName name="FDP_355_1_aUrv" hidden="1">[12]football_field!#REF!</definedName>
    <definedName name="FDP_356_1_aUrv" hidden="1">[12]football_field!#REF!</definedName>
    <definedName name="FDP_357_1_aUrv" hidden="1">[12]football_field!#REF!</definedName>
    <definedName name="FDP_358_1_aUrv" hidden="1">[12]football_field!#REF!</definedName>
    <definedName name="FDP_359_1_aUrv" hidden="1">[12]football_field!#REF!</definedName>
    <definedName name="FDP_36_1_aUrv" hidden="1">[12]football_field!#REF!</definedName>
    <definedName name="FDP_360_1_aSrv" hidden="1">[12]football_field!#REF!</definedName>
    <definedName name="FDP_361_1_aUrv" hidden="1">[12]football_field!#REF!</definedName>
    <definedName name="FDP_362_1_aUrv" hidden="1">[12]football_field!#REF!</definedName>
    <definedName name="FDP_363_1_aUrv" hidden="1">[12]football_field!#REF!</definedName>
    <definedName name="FDP_364_1_aUrv" hidden="1">[12]football_field!#REF!</definedName>
    <definedName name="FDP_365_1_aUrv" hidden="1">[12]football_field!#REF!</definedName>
    <definedName name="FDP_366_1_aUrv" hidden="1">[12]football_field!#REF!</definedName>
    <definedName name="FDP_367_1_aUrv" hidden="1">[12]football_field!#REF!</definedName>
    <definedName name="FDP_368_1_aUrv" hidden="1">[12]football_field!#REF!</definedName>
    <definedName name="FDP_369_1_aUrv" hidden="1">[12]football_field!#REF!</definedName>
    <definedName name="FDP_37_1_aSrv" hidden="1">[12]football_field!#REF!</definedName>
    <definedName name="FDP_370_1_aUrv" hidden="1">[12]football_field!#REF!</definedName>
    <definedName name="FDP_371_1_aUrv" hidden="1">[12]football_field!#REF!</definedName>
    <definedName name="FDP_372_1_aUrv" hidden="1">[12]football_field!#REF!</definedName>
    <definedName name="FDP_373_1_aSrv" hidden="1">[12]football_field!#REF!</definedName>
    <definedName name="FDP_374_1_aSrv" hidden="1">[12]football_field!#REF!</definedName>
    <definedName name="FDP_375_1_aSrv" hidden="1">[12]football_field!#REF!</definedName>
    <definedName name="FDP_376_1_aSrv" hidden="1">[12]football_field!#REF!</definedName>
    <definedName name="FDP_377_1_aUrv" hidden="1">[12]football_field!#REF!</definedName>
    <definedName name="FDP_378_1_aUrv" hidden="1">[12]football_field!#REF!</definedName>
    <definedName name="FDP_379_1_aSrv" hidden="1">[12]football_field!#REF!</definedName>
    <definedName name="FDP_38_1_aUrv" hidden="1">[12]football_field!#REF!</definedName>
    <definedName name="FDP_380_1_aUrv" hidden="1">[12]football_field!#REF!</definedName>
    <definedName name="FDP_381_1_aUrv" hidden="1">[12]football_field!#REF!</definedName>
    <definedName name="FDP_382_1_aSrv" hidden="1">[12]football_field!#REF!</definedName>
    <definedName name="FDP_383_1_aUrv" hidden="1">[12]football_field!#REF!</definedName>
    <definedName name="FDP_384_1_aUrv" hidden="1">[12]football_field!#REF!</definedName>
    <definedName name="FDP_385_1_aUrv" hidden="1">[12]football_field!#REF!</definedName>
    <definedName name="FDP_386_1_aUrv" hidden="1">[12]football_field!#REF!</definedName>
    <definedName name="FDP_387_1_aUrv" hidden="1">[12]football_field!#REF!</definedName>
    <definedName name="FDP_388_1_aSrv" hidden="1">[12]football_field!#REF!</definedName>
    <definedName name="FDP_389_1_aUrv" hidden="1">[12]football_field!#REF!</definedName>
    <definedName name="FDP_39_1_aUrv" hidden="1">[12]football_field!#REF!</definedName>
    <definedName name="FDP_390_1_aSrv" hidden="1">[12]football_field!#REF!</definedName>
    <definedName name="FDP_391_1_aUrv" hidden="1">[12]football_field!#REF!</definedName>
    <definedName name="FDP_392_1_aUrv" hidden="1">[12]football_field!#REF!</definedName>
    <definedName name="FDP_393_1_aUrv" hidden="1">[12]football_field!#REF!</definedName>
    <definedName name="FDP_394_1_aSrv" hidden="1">[12]football_field!#REF!</definedName>
    <definedName name="FDP_395_1_aSrv" hidden="1">[12]football_field!#REF!</definedName>
    <definedName name="FDP_396_1_aSrv" hidden="1">[12]football_field!#REF!</definedName>
    <definedName name="FDP_397_1_aUrv" hidden="1">[12]football_field!#REF!</definedName>
    <definedName name="FDP_398_1_aSrv" hidden="1">[12]football_field!#REF!</definedName>
    <definedName name="FDP_399_1_aUrv" hidden="1">[12]football_field!#REF!</definedName>
    <definedName name="FDP_4_1_aUrv" hidden="1">[12]football_field!#REF!</definedName>
    <definedName name="FDP_40_1_aUrv" hidden="1">[12]football_field!#REF!</definedName>
    <definedName name="FDP_400_1_aUrv" hidden="1">[12]football_field!#REF!</definedName>
    <definedName name="FDP_401_1_aUrv" hidden="1">[12]football_field!#REF!</definedName>
    <definedName name="FDP_407_1_aUrv" hidden="1">[12]football_field!#REF!</definedName>
    <definedName name="FDP_41_1_aUrv" hidden="1">[12]football_field!#REF!</definedName>
    <definedName name="FDP_413_1_aUrv" hidden="1">[12]football_field!#REF!</definedName>
    <definedName name="FDP_414_1_aUrv" hidden="1">[12]football_field!#REF!</definedName>
    <definedName name="FDP_415_1_aUrv" hidden="1">[12]football_field!#REF!</definedName>
    <definedName name="FDP_416_1_aUrv" hidden="1">[12]football_field!#REF!</definedName>
    <definedName name="FDP_417_1_aUrv" hidden="1">[12]football_field!#REF!</definedName>
    <definedName name="FDP_418_1_aUrv" hidden="1">[12]football_field!#REF!</definedName>
    <definedName name="FDP_419_1_aUrv" hidden="1">[12]football_field!#REF!</definedName>
    <definedName name="FDP_42_1_aUrv" hidden="1">[12]football_field!#REF!</definedName>
    <definedName name="FDP_420_1_aUrv" hidden="1">[12]football_field!#REF!</definedName>
    <definedName name="FDP_421_1_aUrv" hidden="1">[12]football_field!#REF!</definedName>
    <definedName name="FDP_422_1_aUrv" hidden="1">[12]football_field!#REF!</definedName>
    <definedName name="FDP_423_1_aUrv" hidden="1">[12]football_field!#REF!</definedName>
    <definedName name="FDP_424_1_aUrv" hidden="1">[12]football_field!#REF!</definedName>
    <definedName name="FDP_425_1_aUrv" hidden="1">[12]football_field!#REF!</definedName>
    <definedName name="FDP_426_1_aUrv" hidden="1">[12]football_field!#REF!</definedName>
    <definedName name="FDP_427_1_aUrv" hidden="1">[12]football_field!#REF!</definedName>
    <definedName name="FDP_428_1_aUrv" hidden="1">[12]football_field!#REF!</definedName>
    <definedName name="FDP_429_1_aUrv" hidden="1">[12]football_field!#REF!</definedName>
    <definedName name="FDP_43_1_aUrv" hidden="1">[12]football_field!#REF!</definedName>
    <definedName name="FDP_430_1_aUrv" hidden="1">[12]football_field!#REF!</definedName>
    <definedName name="FDP_431_1_aUrv" hidden="1">[12]football_field!#REF!</definedName>
    <definedName name="FDP_432_1_aUrv" hidden="1">[12]football_field!#REF!</definedName>
    <definedName name="FDP_433_1_aUrv" hidden="1">[12]football_field!#REF!</definedName>
    <definedName name="FDP_434_1_aUrv" hidden="1">[12]football_field!#REF!</definedName>
    <definedName name="FDP_435_1_aUrv" hidden="1">[12]football_field!#REF!</definedName>
    <definedName name="FDP_436_1_aUrv" hidden="1">[12]football_field!#REF!</definedName>
    <definedName name="FDP_437_1_aUrv" hidden="1">[12]football_field!#REF!</definedName>
    <definedName name="FDP_438_1_aUrv" hidden="1">[12]football_field!#REF!</definedName>
    <definedName name="FDP_439_1_aUrv" hidden="1">[12]football_field!#REF!</definedName>
    <definedName name="FDP_440_1_aSrv" hidden="1">[12]football_field!#REF!</definedName>
    <definedName name="FDP_441_1_aUrv" hidden="1">[12]football_field!#REF!</definedName>
    <definedName name="FDP_442_1_aUrv" hidden="1">[12]football_field!#REF!</definedName>
    <definedName name="FDP_443_1_aUrv" hidden="1">[12]football_field!#REF!</definedName>
    <definedName name="FDP_444_1_aSrv" hidden="1">[12]football_field!#REF!</definedName>
    <definedName name="FDP_448_1_aSrv" hidden="1">[12]football_field!#REF!</definedName>
    <definedName name="FDP_449_1_aUrv" hidden="1">[12]football_field!#REF!</definedName>
    <definedName name="FDP_450_1_aUrv" hidden="1">[12]football_field!#REF!</definedName>
    <definedName name="FDP_451_1_aUrv" hidden="1">[12]football_field!#REF!</definedName>
    <definedName name="FDP_452_1_aSrv" hidden="1">[12]football_field!#REF!</definedName>
    <definedName name="FDP_453_1_aSrv" hidden="1">[12]football_field!#REF!</definedName>
    <definedName name="FDP_454_1_aSrv" hidden="1">[12]football_field!#REF!</definedName>
    <definedName name="FDP_455_1_aSrv" hidden="1">[12]football_field!#REF!</definedName>
    <definedName name="FDP_457_1_aSrv" hidden="1">[12]football_field!#REF!</definedName>
    <definedName name="FDP_459_1_aSrv" hidden="1">[12]football_field!#REF!</definedName>
    <definedName name="FDP_460_1_aSrv" hidden="1">[12]football_field!#REF!</definedName>
    <definedName name="FDP_461_1_aSrv" hidden="1">[12]football_field!#REF!</definedName>
    <definedName name="FDP_462_1_aSrv" hidden="1">[12]football_field!#REF!</definedName>
    <definedName name="FDP_463_1_aSrv" hidden="1">[12]football_field!#REF!</definedName>
    <definedName name="FDP_464_1_aSrv" hidden="1">[12]football_field!#REF!</definedName>
    <definedName name="FDP_465_1_aSrv" hidden="1">[12]football_field!#REF!</definedName>
    <definedName name="FDP_466_1_aSrv" hidden="1">[12]football_field!#REF!</definedName>
    <definedName name="FDP_467_1_aSrv" hidden="1">[12]football_field!#REF!</definedName>
    <definedName name="FDP_473_1_aSrv" hidden="1">[12]football_field!#REF!</definedName>
    <definedName name="FDP_474_1_aSrv" hidden="1">[12]football_field!#REF!</definedName>
    <definedName name="FDP_475_1_aSrv" hidden="1">[12]football_field!#REF!</definedName>
    <definedName name="FDP_476_1_aSrv" hidden="1">[12]football_field!#REF!</definedName>
    <definedName name="FDP_5_1_aUrv" hidden="1">[12]football_field!#REF!</definedName>
    <definedName name="FDP_50_1_aSrv" hidden="1">[12]football_field!#REF!</definedName>
    <definedName name="FDP_51_1_aSrv" hidden="1">[12]football_field!#REF!</definedName>
    <definedName name="FDP_52_1_aUrv" hidden="1">[12]football_field!#REF!</definedName>
    <definedName name="FDP_53_1_aUrv" hidden="1">[12]football_field!#REF!</definedName>
    <definedName name="FDP_54_1_aUrv" hidden="1">[12]football_field!#REF!</definedName>
    <definedName name="FDP_55_1_aUrv" hidden="1">[12]football_field!#REF!</definedName>
    <definedName name="FDP_555_1_aUrv" hidden="1">[12]football_field!#REF!</definedName>
    <definedName name="FDP_556_1_aUrv" hidden="1">[12]football_field!#REF!</definedName>
    <definedName name="FDP_557_1_aSrv" hidden="1">[12]football_field!#REF!</definedName>
    <definedName name="FDP_558_1_aSrv" hidden="1">[12]football_field!#REF!</definedName>
    <definedName name="FDP_559_1_aSrv" hidden="1">[12]football_field!#REF!</definedName>
    <definedName name="FDP_560_1_aSrv" hidden="1">[12]football_field!#REF!</definedName>
    <definedName name="FDP_561_1_aSrv" hidden="1">[12]football_field!#REF!</definedName>
    <definedName name="FDP_562_1_aSrv" hidden="1">[12]football_field!#REF!</definedName>
    <definedName name="FDP_563_1_aSrv" hidden="1">[12]football_field!#REF!</definedName>
    <definedName name="FDP_564_1_aSrv" hidden="1">[12]football_field!#REF!</definedName>
    <definedName name="FDP_565_1_aSrv" hidden="1">[12]football_field!#REF!</definedName>
    <definedName name="FDP_566_1_aSrv" hidden="1">[12]football_field!#REF!</definedName>
    <definedName name="FDP_567_1_aSrv" hidden="1">[12]football_field!#REF!</definedName>
    <definedName name="FDP_568_1_aSrv" hidden="1">[12]football_field!#REF!</definedName>
    <definedName name="FDP_569_1_aSrv" hidden="1">[12]football_field!#REF!</definedName>
    <definedName name="FDP_570_1_aSrv" hidden="1">[12]football_field!#REF!</definedName>
    <definedName name="FDP_571_1_aSrv" hidden="1">[12]football_field!#REF!</definedName>
    <definedName name="FDP_572_1_aSrv" hidden="1">[12]football_field!#REF!</definedName>
    <definedName name="FDP_573_1_aSrv" hidden="1">[12]football_field!#REF!</definedName>
    <definedName name="FDP_574_1_aSrv" hidden="1">[12]football_field!#REF!</definedName>
    <definedName name="FDP_575_1_aSrv" hidden="1">[12]football_field!#REF!</definedName>
    <definedName name="FDP_576_1_aSrv" hidden="1">[12]football_field!#REF!</definedName>
    <definedName name="FDP_577_1_aSrv" hidden="1">[12]football_field!#REF!</definedName>
    <definedName name="FDP_578_1_aSrv" hidden="1">[12]football_field!#REF!</definedName>
    <definedName name="FDP_579_1_aSrv" hidden="1">[12]football_field!#REF!</definedName>
    <definedName name="FDP_580_1_aSrv" hidden="1">[12]football_field!#REF!</definedName>
    <definedName name="FDP_581_1_aSrv" hidden="1">[12]football_field!#REF!</definedName>
    <definedName name="FDP_582_1_aSrv" hidden="1">[12]football_field!#REF!</definedName>
    <definedName name="FDP_583_1_aSrv" hidden="1">[12]football_field!#REF!</definedName>
    <definedName name="FDP_584_1_aSrv" hidden="1">[12]football_field!#REF!</definedName>
    <definedName name="FDP_585_1_aUrv" hidden="1">[12]football_field!#REF!</definedName>
    <definedName name="FDP_586_1_aUrv" hidden="1">[12]football_field!#REF!</definedName>
    <definedName name="FDP_587_1_aUrv" hidden="1">[12]football_field!#REF!</definedName>
    <definedName name="FDP_588_1_aUdv" hidden="1">[12]football_field!#REF!</definedName>
    <definedName name="FDP_589_1_aUdv" hidden="1">[12]football_field!#REF!</definedName>
    <definedName name="FDP_590_1_aUdv" hidden="1">[12]football_field!#REF!</definedName>
    <definedName name="FDP_591_1_aUdv" hidden="1">[12]football_field!#REF!</definedName>
    <definedName name="FDP_592_1_aUdv" hidden="1">[12]football_field!#REF!</definedName>
    <definedName name="FDP_593_1_aUdv" hidden="1">[12]football_field!#REF!</definedName>
    <definedName name="FDP_594_1_aUdv" hidden="1">[12]football_field!#REF!</definedName>
    <definedName name="FDP_595_1_aUdv" hidden="1">[12]football_field!#REF!</definedName>
    <definedName name="FDP_596_1_aUdv" hidden="1">[12]football_field!#REF!</definedName>
    <definedName name="FDP_597_1_aUdv" hidden="1">[12]football_field!#REF!</definedName>
    <definedName name="FDP_598_1_aUdv" hidden="1">[12]football_field!#REF!</definedName>
    <definedName name="FDP_599_1_aUdv" hidden="1">[12]football_field!#REF!</definedName>
    <definedName name="FDP_6_1_aUrv" hidden="1">[12]football_field!#REF!</definedName>
    <definedName name="FDP_600_1_aUdv" hidden="1">[12]football_field!#REF!</definedName>
    <definedName name="FDP_601_1_aUdv" hidden="1">[12]football_field!#REF!</definedName>
    <definedName name="FDP_602_1_aUdv" hidden="1">[12]football_field!#REF!</definedName>
    <definedName name="FDP_603_1_aUdv" hidden="1">[12]football_field!#REF!</definedName>
    <definedName name="FDP_604_1_aUdv" hidden="1">[12]football_field!#REF!</definedName>
    <definedName name="FDP_605_1_aUdv" hidden="1">[12]football_field!#REF!</definedName>
    <definedName name="FDP_606_1_aUdv" hidden="1">[12]football_field!#REF!</definedName>
    <definedName name="FDP_607_1_aUdv" hidden="1">[12]football_field!#REF!</definedName>
    <definedName name="FDP_608_1_aUrv" hidden="1">[12]football_field!#REF!</definedName>
    <definedName name="FDP_611_1_aSrv" hidden="1">[12]football_field!#REF!</definedName>
    <definedName name="FDP_621_1_aUrv" hidden="1">[12]football_field!#REF!</definedName>
    <definedName name="FDP_622_1_aUrv" hidden="1">[12]football_field!#REF!</definedName>
    <definedName name="FDP_623_1_aSrv" hidden="1">[12]football_field!#REF!</definedName>
    <definedName name="FDP_8_1_aUrv" hidden="1">[12]football_field!#REF!</definedName>
    <definedName name="FDP_9_1_aUrv" hidden="1">[12]football_field!#REF!</definedName>
    <definedName name="FinSeries">'[19]Cap Table'!$P$5</definedName>
    <definedName name="fuel">'[25]TRAC Offer'!$M$38</definedName>
    <definedName name="G_C">[26]Sum!$F$2</definedName>
    <definedName name="gasdgsa" localSheetId="1" hidden="1">#REF!</definedName>
    <definedName name="gasdgsa" localSheetId="16" hidden="1">#REF!</definedName>
    <definedName name="gasdgsa" localSheetId="3" hidden="1">#REF!</definedName>
    <definedName name="gasdgsa" localSheetId="12" hidden="1">#REF!</definedName>
    <definedName name="gasdgsa" localSheetId="15" hidden="1">#REF!</definedName>
    <definedName name="gasdgsa" localSheetId="11" hidden="1">#REF!</definedName>
    <definedName name="gasdgsa" localSheetId="8" hidden="1">#REF!</definedName>
    <definedName name="gasdgsa" localSheetId="2" hidden="1">#REF!</definedName>
    <definedName name="gasdgsa" localSheetId="4" hidden="1">#REF!</definedName>
    <definedName name="gasdgsa" hidden="1">#REF!</definedName>
    <definedName name="gf" localSheetId="1" hidden="1">#REF!</definedName>
    <definedName name="gf" localSheetId="16" hidden="1">#REF!</definedName>
    <definedName name="gf" localSheetId="3" hidden="1">#REF!</definedName>
    <definedName name="gf" localSheetId="12" hidden="1">#REF!</definedName>
    <definedName name="gf" localSheetId="15" hidden="1">#REF!</definedName>
    <definedName name="gf" localSheetId="11" hidden="1">#REF!</definedName>
    <definedName name="gf" localSheetId="8" hidden="1">#REF!</definedName>
    <definedName name="gf" localSheetId="2" hidden="1">#REF!</definedName>
    <definedName name="gf" localSheetId="4" hidden="1">#REF!</definedName>
    <definedName name="gf" hidden="1">#REF!</definedName>
    <definedName name="HTML_CodePage" hidden="1">950</definedName>
    <definedName name="HTML_Control" localSheetId="1" hidden="1">{"'Sheet1'!$L$16"}</definedName>
    <definedName name="HTML_Control" localSheetId="0" hidden="1">{"'Sheet1'!$L$16"}</definedName>
    <definedName name="HTML_Control" localSheetId="16" hidden="1">{"'Sheet1'!$L$16"}</definedName>
    <definedName name="HTML_Control" localSheetId="3" hidden="1">{"'Sheet1'!$L$16"}</definedName>
    <definedName name="HTML_Control" localSheetId="12" hidden="1">{"'Sheet1'!$L$16"}</definedName>
    <definedName name="HTML_Control" localSheetId="15" hidden="1">{"'Sheet1'!$L$16"}</definedName>
    <definedName name="HTML_Control" localSheetId="11" hidden="1">{"'Sheet1'!$L$16"}</definedName>
    <definedName name="HTML_Control" localSheetId="8" hidden="1">{"'Sheet1'!$L$16"}</definedName>
    <definedName name="HTML_Control" localSheetId="2"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uy" localSheetId="1" hidden="1">{"'Sheet1'!$L$16"}</definedName>
    <definedName name="huy" localSheetId="0" hidden="1">{"'Sheet1'!$L$16"}</definedName>
    <definedName name="huy" localSheetId="16" hidden="1">{"'Sheet1'!$L$16"}</definedName>
    <definedName name="huy" localSheetId="3" hidden="1">{"'Sheet1'!$L$16"}</definedName>
    <definedName name="huy" localSheetId="12" hidden="1">{"'Sheet1'!$L$16"}</definedName>
    <definedName name="huy" localSheetId="15" hidden="1">{"'Sheet1'!$L$16"}</definedName>
    <definedName name="huy" localSheetId="11" hidden="1">{"'Sheet1'!$L$16"}</definedName>
    <definedName name="huy" localSheetId="8" hidden="1">{"'Sheet1'!$L$16"}</definedName>
    <definedName name="huy" localSheetId="2" hidden="1">{"'Sheet1'!$L$16"}</definedName>
    <definedName name="huy" localSheetId="4" hidden="1">{"'Sheet1'!$L$16"}</definedName>
    <definedName name="huy" hidden="1">{"'Sheet1'!$L$16"}</definedName>
    <definedName name="INR">[27]NewMktShr!$L$15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hidden="1">#REF!</definedName>
    <definedName name="IQB_BOOKMARK_LOCATION_1" localSheetId="1" hidden="1">#REF!</definedName>
    <definedName name="IQB_BOOKMARK_LOCATION_1" localSheetId="16" hidden="1">#REF!</definedName>
    <definedName name="IQB_BOOKMARK_LOCATION_1" localSheetId="3" hidden="1">#REF!</definedName>
    <definedName name="IQB_BOOKMARK_LOCATION_1" localSheetId="12" hidden="1">#REF!</definedName>
    <definedName name="IQB_BOOKMARK_LOCATION_1" localSheetId="15" hidden="1">#REF!</definedName>
    <definedName name="IQB_BOOKMARK_LOCATION_1" localSheetId="11" hidden="1">#REF!</definedName>
    <definedName name="IQB_BOOKMARK_LOCATION_1" localSheetId="8" hidden="1">#REF!</definedName>
    <definedName name="IQB_BOOKMARK_LOCATION_1" localSheetId="2" hidden="1">#REF!</definedName>
    <definedName name="IQB_BOOKMARK_LOCATION_1" localSheetId="4" hidden="1">#REF!</definedName>
    <definedName name="IQB_BOOKMARK_LOCATION_1" hidden="1">#REF!</definedName>
    <definedName name="IQB_BOOKMARK_LOCATION_2" localSheetId="16" hidden="1">#REF!</definedName>
    <definedName name="IQB_BOOKMARK_LOCATION_2" localSheetId="3" hidden="1">#REF!</definedName>
    <definedName name="IQB_BOOKMARK_LOCATION_2" localSheetId="12" hidden="1">#REF!</definedName>
    <definedName name="IQB_BOOKMARK_LOCATION_2" localSheetId="15" hidden="1">#REF!</definedName>
    <definedName name="IQB_BOOKMARK_LOCATION_2" localSheetId="11" hidden="1">#REF!</definedName>
    <definedName name="IQB_BOOKMARK_LOCATION_2" localSheetId="8" hidden="1">#REF!</definedName>
    <definedName name="IQB_BOOKMARK_LOCATION_2" localSheetId="4" hidden="1">#REF!</definedName>
    <definedName name="IQB_BOOKMARK_LOCATION_2" hidden="1">#REF!</definedName>
    <definedName name="IQB_BOOKMARK_LOCATION_3" localSheetId="1" hidden="1">'[17]Key Metrics'!#REF!</definedName>
    <definedName name="IQB_BOOKMARK_LOCATION_3" localSheetId="16" hidden="1">'[17]Key Metrics'!#REF!</definedName>
    <definedName name="IQB_BOOKMARK_LOCATION_3" localSheetId="3" hidden="1">'[17]Key Metrics'!#REF!</definedName>
    <definedName name="IQB_BOOKMARK_LOCATION_3" localSheetId="12" hidden="1">'[17]Key Metrics'!#REF!</definedName>
    <definedName name="IQB_BOOKMARK_LOCATION_3" localSheetId="15" hidden="1">'[17]Key Metrics'!#REF!</definedName>
    <definedName name="IQB_BOOKMARK_LOCATION_3" localSheetId="11" hidden="1">'[17]Key Metrics'!#REF!</definedName>
    <definedName name="IQB_BOOKMARK_LOCATION_3" localSheetId="8" hidden="1">'[17]Key Metrics'!#REF!</definedName>
    <definedName name="IQB_BOOKMARK_LOCATION_3" localSheetId="2" hidden="1">'[17]Key Metrics'!#REF!</definedName>
    <definedName name="IQB_BOOKMARK_LOCATION_3" localSheetId="4" hidden="1">'[17]Key Metrics'!#REF!</definedName>
    <definedName name="IQB_BOOKMARK_LOCATION_3" hidden="1">'[17]Key Metrics'!#REF!</definedName>
    <definedName name="IQB_BOOKMARK_LOCATION_5" localSheetId="1" hidden="1">#REF!</definedName>
    <definedName name="IQB_BOOKMARK_LOCATION_5" localSheetId="16" hidden="1">#REF!</definedName>
    <definedName name="IQB_BOOKMARK_LOCATION_5" localSheetId="3" hidden="1">#REF!</definedName>
    <definedName name="IQB_BOOKMARK_LOCATION_5" localSheetId="12" hidden="1">#REF!</definedName>
    <definedName name="IQB_BOOKMARK_LOCATION_5" localSheetId="15" hidden="1">#REF!</definedName>
    <definedName name="IQB_BOOKMARK_LOCATION_5" localSheetId="11" hidden="1">#REF!</definedName>
    <definedName name="IQB_BOOKMARK_LOCATION_5" localSheetId="8" hidden="1">#REF!</definedName>
    <definedName name="IQB_BOOKMARK_LOCATION_5" localSheetId="2" hidden="1">#REF!</definedName>
    <definedName name="IQB_BOOKMARK_LOCATION_5" localSheetId="4" hidden="1">#REF!</definedName>
    <definedName name="IQB_BOOKMARK_LOCATION_5" hidden="1">#REF!</definedName>
    <definedName name="IQRSheet105AZ14" hidden="1">'[28]Vol - Calibration'!$AZ$15:$AZ$263</definedName>
    <definedName name="IQRSheet111AZ14" hidden="1">'[29]Vol - Calibration'!$AZ$15:$AZ$277</definedName>
    <definedName name="IQRSheet113AZ14" hidden="1">'[30]Vol - Valuation Date'!$AZ$15:$AZ$276</definedName>
    <definedName name="IQRSheet135AZ14" hidden="1">'[29]Vol - Valuation Date'!$AZ$15:$AZ$302</definedName>
    <definedName name="IQRSheet87AZ14" hidden="1">'[30]Vol - Calibration Date'!$AZ$15:$AZ$289</definedName>
    <definedName name="IQRVolCalibration118AZ14" hidden="1">'[31]Vol - Calibration (1-18)'!$AZ$15:$AZ$316</definedName>
    <definedName name="IQRVolCalibration1925AZ14" hidden="1">'[31]Vol - Calibration (19-25)'!$AZ$15:$AZ$316</definedName>
    <definedName name="IQRVolCalibrationAZ14" localSheetId="1" hidden="1">'[32]Vol - Calibration'!$AZ$15:$AZ$263</definedName>
    <definedName name="IQRVolCalibrationAZ14" localSheetId="3" hidden="1">'[32]Vol - Calibration'!$AZ$15:$AZ$263</definedName>
    <definedName name="IQRVolCalibrationAZ14" localSheetId="11" hidden="1">'[32]Vol - Calibration'!$AZ$15:$AZ$263</definedName>
    <definedName name="IQRVolCalibrationAZ14" localSheetId="8" hidden="1">'[32]Vol - Calibration'!$AZ$15:$AZ$263</definedName>
    <definedName name="IQRVolCalibrationAZ14" localSheetId="2" hidden="1">'[32]Vol - Calibration'!$AZ$15:$AZ$263</definedName>
    <definedName name="IQRVolCalibrationAZ14" localSheetId="4" hidden="1">'[32]Vol - Calibration'!$AZ$15:$AZ$263</definedName>
    <definedName name="IQRVolCalibrationAZ14" hidden="1">'[32]Vol - Calibration'!$AZ$15:$AZ$263</definedName>
    <definedName name="IQRVolCalibrationDateAZ14" hidden="1">'[33]Vol - Calibration Date'!$AZ$15:$AZ$315</definedName>
    <definedName name="IQRVolValuationDate118AZ14" hidden="1">'[31]Vol - Valuation Date (1-18)'!$AZ$15:$AZ$315</definedName>
    <definedName name="IQRVolValuationDate1925AZ14" hidden="1">'[31]Vol - Valuation Date (19-25)'!$AZ$15:$AZ$315</definedName>
    <definedName name="IQRVolValuationDateAZ14" localSheetId="1" hidden="1">'[32]Vol - Valuation Date'!$AZ$15:$AZ$263</definedName>
    <definedName name="IQRVolValuationDateAZ14" localSheetId="3" hidden="1">'[32]Vol - Valuation Date'!$AZ$15:$AZ$263</definedName>
    <definedName name="IQRVolValuationDateAZ14" localSheetId="11" hidden="1">'[32]Vol - Valuation Date'!$AZ$15:$AZ$263</definedName>
    <definedName name="IQRVolValuationDateAZ14" localSheetId="8" hidden="1">'[32]Vol - Valuation Date'!$AZ$15:$AZ$263</definedName>
    <definedName name="IQRVolValuationDateAZ14" localSheetId="2" hidden="1">'[32]Vol - Valuation Date'!$AZ$15:$AZ$263</definedName>
    <definedName name="IQRVolValuationDateAZ14" localSheetId="4" hidden="1">'[32]Vol - Valuation Date'!$AZ$15:$AZ$263</definedName>
    <definedName name="IQRVolValuationDateAZ14" hidden="1">'[32]Vol - Valuation Date'!$AZ$15:$AZ$263</definedName>
    <definedName name="IQRVolValuationDateFXCalcAZ14" hidden="1">'[31]Vol - Valuation Date (FX Calc)'!$AZ$15:$AZ$315</definedName>
    <definedName name="iQShowHideColumns" hidden="1">"iQShowAnnual"</definedName>
    <definedName name="Job_Type">'[34]Pivot Table'!$B$39:$AH$44</definedName>
    <definedName name="Job_Type_CRef">'[34]Pivot Table'!$B$39:$AH$39</definedName>
    <definedName name="Job_Type_RRef">'[34]Pivot Table'!$B$39:$B$44</definedName>
    <definedName name="Job_Type_Unique">'[34]Pivot Table'!$B$52:$AH$57</definedName>
    <definedName name="Job_Type_Unique_CRef">'[34]Pivot Table'!$B$52:$AH$52</definedName>
    <definedName name="Job_Type_Unique_RRef">'[34]Pivot Table'!$B$52:$B$57</definedName>
    <definedName name="KL_C">[26]Sum!$F$1</definedName>
    <definedName name="limcount" hidden="1">1</definedName>
    <definedName name="LoadPeriod">'[35]List Sheet'!$J$19:$K$30</definedName>
    <definedName name="marketing">'[9]Pivot Table'!$B$39:$B$44</definedName>
    <definedName name="MTH">[36]M!$C$4</definedName>
    <definedName name="n" localSheetId="1" hidden="1">#REF!</definedName>
    <definedName name="n" localSheetId="16" hidden="1">#REF!</definedName>
    <definedName name="n" localSheetId="3" hidden="1">#REF!</definedName>
    <definedName name="n" localSheetId="12" hidden="1">#REF!</definedName>
    <definedName name="n" localSheetId="15" hidden="1">#REF!</definedName>
    <definedName name="n" localSheetId="11" hidden="1">#REF!</definedName>
    <definedName name="n" localSheetId="8" hidden="1">#REF!</definedName>
    <definedName name="n" localSheetId="2" hidden="1">#REF!</definedName>
    <definedName name="n" localSheetId="4" hidden="1">#REF!</definedName>
    <definedName name="n" hidden="1">#REF!</definedName>
    <definedName name="Name">[37]FSA!$A$1</definedName>
    <definedName name="nbkcbw" localSheetId="1" hidden="1">#REF!</definedName>
    <definedName name="nbkcbw" localSheetId="16" hidden="1">#REF!</definedName>
    <definedName name="nbkcbw" localSheetId="3" hidden="1">#REF!</definedName>
    <definedName name="nbkcbw" localSheetId="12" hidden="1">#REF!</definedName>
    <definedName name="nbkcbw" localSheetId="15" hidden="1">#REF!</definedName>
    <definedName name="nbkcbw" localSheetId="11" hidden="1">#REF!</definedName>
    <definedName name="nbkcbw" localSheetId="8" hidden="1">#REF!</definedName>
    <definedName name="nbkcbw" localSheetId="2" hidden="1">#REF!</definedName>
    <definedName name="nbkcbw" localSheetId="4" hidden="1">#REF!</definedName>
    <definedName name="nbkcbw" hidden="1">#REF!</definedName>
    <definedName name="Non_Unique">'[38]Pivot Table'!$B$7:$AH$8</definedName>
    <definedName name="np">'[39]INDO GCModel'!$W$158</definedName>
    <definedName name="OCT">'[1]FF-3'!$A$9:$K$11</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localSheetId="16"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1" hidden="1">{"Page1",#N/A,FALSE,"Segment Overview";"Page2",#N/A,FALSE,"Segment Overview";"Page3",#N/A,FALSE,"Summary";"Page4",#N/A,FALSE,"Summary";"Page5",#N/A,FALSE,"US Pubs Rev";"Page6",#N/A,FALSE,"US Pubs Rev";"Page7",#N/A,FALSE,"US Pubs EBITDA";"Page8",#N/A,FALSE,"US Pubs EBITDA"}</definedName>
    <definedName name="PL" localSheetId="8"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4"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[40]PopCache!$A$1:$A$2</definedName>
    <definedName name="_xlnm.Print_Area" localSheetId="9">Arm!$A$1:$O$33</definedName>
    <definedName name="_xlnm.Print_Area" localSheetId="19">Bonds!$A$1:$I$44</definedName>
    <definedName name="_xlnm.Print_Area" localSheetId="1">'Consolidated Results Summary'!$A$1:$P$27</definedName>
    <definedName name="_xlnm.Print_Area" localSheetId="0">Cover!$A$1:$H$29</definedName>
    <definedName name="_xlnm.Print_Area" localSheetId="16">'Definition of NAV and LTV'!$A$1:$E$53</definedName>
    <definedName name="_xlnm.Print_Area" localSheetId="13">'Financial Indicators of SBG_2'!$A$1:$F$53</definedName>
    <definedName name="_xlnm.Print_Area" localSheetId="3">'Investment Business of Hold'!$A$1:$O$22</definedName>
    <definedName name="_xlnm.Print_Area" localSheetId="10">LATAM!$A$1:$U$37</definedName>
    <definedName name="_xlnm.Print_Area" localSheetId="7">'Listings &amp; Listing plans_SVF1&amp;2'!$A$1:$O$41</definedName>
    <definedName name="_xlnm.Print_Area" localSheetId="14">'LTV Calculation'!$A$1:$K$36</definedName>
    <definedName name="_xlnm.Print_Area" localSheetId="12">'NAV &amp; LTV'!$A$1:$O$30</definedName>
    <definedName name="_xlnm.Print_Area" localSheetId="15">NAVとLTVの定義!$A$1:$E$52</definedName>
    <definedName name="_xlnm.Print_Area" localSheetId="11">Other!$A$1:$O$15</definedName>
    <definedName name="_xlnm.Print_Area" localSheetId="17">'Redemption Schedule'!$A$1:$N$31</definedName>
    <definedName name="_xlnm.Print_Area" localSheetId="8">SoftBank!$A$1:$O$18</definedName>
    <definedName name="_xlnm.Print_Area" localSheetId="2">'Supplemental Information'!$A$1:$Q$29</definedName>
    <definedName name="_xlnm.Print_Area" localSheetId="4">SVF!$A$1:$O$14</definedName>
    <definedName name="_xlnm.Print_Area" localSheetId="5">'SVF1 Portfolio'!$A$1:$L$46</definedName>
    <definedName name="_xlnm.Print_Area" localSheetId="6">'SVF2 Portfolio'!$A$1:$L$50</definedName>
    <definedName name="_xlnm.Print_Area" localSheetId="18">'社債明細表 '!$A$1:$I$44</definedName>
    <definedName name="_xlnm.Print_Area">[41]Prod!$A$1:$P$47</definedName>
    <definedName name="_xlnm.Print_Titles" localSheetId="19">Bonds!$2:$3</definedName>
    <definedName name="_xlnm.Print_Titles" localSheetId="7">'Listings &amp; Listing plans_SVF1&amp;2'!$3:$3</definedName>
    <definedName name="_xlnm.Print_Titles" localSheetId="5">'SVF1 Portfolio'!$3:$3</definedName>
    <definedName name="_xlnm.Print_Titles" localSheetId="6">'SVF2 Portfolio'!$3:$3</definedName>
    <definedName name="_xlnm.Print_Titles" localSheetId="18">'社債明細表 '!$2:$3</definedName>
    <definedName name="Prof" localSheetId="1" hidden="1">#REF!</definedName>
    <definedName name="Prof" localSheetId="16" hidden="1">#REF!</definedName>
    <definedName name="Prof" localSheetId="3" hidden="1">#REF!</definedName>
    <definedName name="Prof" localSheetId="12" hidden="1">#REF!</definedName>
    <definedName name="Prof" localSheetId="15" hidden="1">#REF!</definedName>
    <definedName name="Prof" localSheetId="11" hidden="1">#REF!</definedName>
    <definedName name="Prof" localSheetId="8" hidden="1">#REF!</definedName>
    <definedName name="Prof" localSheetId="2" hidden="1">#REF!</definedName>
    <definedName name="Prof" localSheetId="4" hidden="1">#REF!</definedName>
    <definedName name="Prof" hidden="1">#REF!</definedName>
    <definedName name="qr2_PRED_NAME" hidden="1">[42]XLR_NoRangeSheet!$B$6</definedName>
    <definedName name="qr3_DATEND" hidden="1">[42]XLR_NoRangeSheet!$D$7</definedName>
    <definedName name="qr3_DATSTART" hidden="1">[42]XLR_NoRangeSheet!$C$7</definedName>
    <definedName name="qs" localSheetId="1" hidden="1">#REF!</definedName>
    <definedName name="qs" localSheetId="16" hidden="1">#REF!</definedName>
    <definedName name="qs" localSheetId="3" hidden="1">#REF!</definedName>
    <definedName name="qs" localSheetId="12" hidden="1">#REF!</definedName>
    <definedName name="qs" localSheetId="15" hidden="1">#REF!</definedName>
    <definedName name="qs" localSheetId="11" hidden="1">#REF!</definedName>
    <definedName name="qs" localSheetId="8" hidden="1">#REF!</definedName>
    <definedName name="qs" localSheetId="2" hidden="1">#REF!</definedName>
    <definedName name="qs" localSheetId="4" hidden="1">#REF!</definedName>
    <definedName name="qs" hidden="1">#REF!</definedName>
    <definedName name="qw" localSheetId="1" hidden="1">#REF!</definedName>
    <definedName name="qw" localSheetId="16" hidden="1">#REF!</definedName>
    <definedName name="qw" localSheetId="3" hidden="1">#REF!</definedName>
    <definedName name="qw" localSheetId="12" hidden="1">#REF!</definedName>
    <definedName name="qw" localSheetId="15" hidden="1">#REF!</definedName>
    <definedName name="qw" localSheetId="11" hidden="1">#REF!</definedName>
    <definedName name="qw" localSheetId="8" hidden="1">#REF!</definedName>
    <definedName name="qw" localSheetId="2" hidden="1">#REF!</definedName>
    <definedName name="qw" localSheetId="4" hidden="1">#REF!</definedName>
    <definedName name="qw" hidden="1">#REF!</definedName>
    <definedName name="qww" localSheetId="16" hidden="1">#REF!</definedName>
    <definedName name="qww" localSheetId="3" hidden="1">#REF!</definedName>
    <definedName name="qww" localSheetId="12" hidden="1">#REF!</definedName>
    <definedName name="qww" localSheetId="15" hidden="1">#REF!</definedName>
    <definedName name="qww" localSheetId="11" hidden="1">#REF!</definedName>
    <definedName name="qww" localSheetId="8" hidden="1">#REF!</definedName>
    <definedName name="qww" localSheetId="4" hidden="1">#REF!</definedName>
    <definedName name="qww" hidden="1">#REF!</definedName>
    <definedName name="RMB">[18]USD!$C$1</definedName>
    <definedName name="RMBUSD">[43]BudgetComp!$AN$1</definedName>
    <definedName name="s" localSheetId="1" hidden="1">#REF!</definedName>
    <definedName name="s" localSheetId="16" hidden="1">#REF!</definedName>
    <definedName name="s" localSheetId="3" hidden="1">#REF!</definedName>
    <definedName name="s" localSheetId="12" hidden="1">#REF!</definedName>
    <definedName name="s" localSheetId="15" hidden="1">#REF!</definedName>
    <definedName name="s" localSheetId="11" hidden="1">#REF!</definedName>
    <definedName name="s" localSheetId="8" hidden="1">#REF!</definedName>
    <definedName name="s" localSheetId="2" hidden="1">#REF!</definedName>
    <definedName name="s" localSheetId="4" hidden="1">#REF!</definedName>
    <definedName name="s" hidden="1">#REF!</definedName>
    <definedName name="SAPBEXdnldView" hidden="1">"DI83Q8RX3IT21NDMERG0URXYR"</definedName>
    <definedName name="SAPBEXrevision" hidden="1">1</definedName>
    <definedName name="SAPBEXsysID" hidden="1">"UGP"</definedName>
    <definedName name="SAPBEXwbID" hidden="1">"3KXFIJKW471ETK2DZJN9BV3BW"</definedName>
    <definedName name="sas" hidden="1">#REF!</definedName>
    <definedName name="scenario">'[39]INDO GCModel'!$F$40</definedName>
    <definedName name="SDSA" hidden="1">[44]XREF!#REF!</definedName>
    <definedName name="sel" localSheetId="1" hidden="1">#REF!</definedName>
    <definedName name="sel" localSheetId="16" hidden="1">#REF!</definedName>
    <definedName name="sel" localSheetId="3" hidden="1">#REF!</definedName>
    <definedName name="sel" localSheetId="12" hidden="1">#REF!</definedName>
    <definedName name="sel" localSheetId="15" hidden="1">#REF!</definedName>
    <definedName name="sel" localSheetId="11" hidden="1">#REF!</definedName>
    <definedName name="sel" localSheetId="8" hidden="1">#REF!</definedName>
    <definedName name="sel" localSheetId="2" hidden="1">#REF!</definedName>
    <definedName name="sel" localSheetId="4" hidden="1">#REF!</definedName>
    <definedName name="sel" hidden="1">#REF!</definedName>
    <definedName name="sencount" hidden="1">1</definedName>
    <definedName name="SGD">[45]Outputs!$C$4</definedName>
    <definedName name="soshiki">[46]組織･作成者!$D$14:$G$130</definedName>
    <definedName name="sq" localSheetId="1" hidden="1">#REF!</definedName>
    <definedName name="sq" localSheetId="16" hidden="1">#REF!</definedName>
    <definedName name="sq" localSheetId="3" hidden="1">#REF!</definedName>
    <definedName name="sq" localSheetId="12" hidden="1">#REF!</definedName>
    <definedName name="sq" localSheetId="15" hidden="1">#REF!</definedName>
    <definedName name="sq" localSheetId="11" hidden="1">#REF!</definedName>
    <definedName name="sq" localSheetId="8" hidden="1">#REF!</definedName>
    <definedName name="sq" localSheetId="2" hidden="1">#REF!</definedName>
    <definedName name="sq" localSheetId="4" hidden="1">#REF!</definedName>
    <definedName name="sq" hidden="1">#REF!</definedName>
    <definedName name="SVF" localSheetId="9" hidden="1">#REF!</definedName>
    <definedName name="SVF" localSheetId="19" hidden="1">#REF!</definedName>
    <definedName name="SVF" localSheetId="1" hidden="1">#REF!</definedName>
    <definedName name="SVF" localSheetId="16" hidden="1">#REF!</definedName>
    <definedName name="SVF" localSheetId="13" hidden="1">#REF!</definedName>
    <definedName name="SVF" localSheetId="3" hidden="1">#REF!</definedName>
    <definedName name="SVF" localSheetId="10" hidden="1">#REF!</definedName>
    <definedName name="SVF" localSheetId="7" hidden="1">#REF!</definedName>
    <definedName name="SVF" localSheetId="14" hidden="1">#REF!</definedName>
    <definedName name="SVF" localSheetId="12" hidden="1">#REF!</definedName>
    <definedName name="SVF" localSheetId="15" hidden="1">#REF!</definedName>
    <definedName name="SVF" localSheetId="11" hidden="1">#REF!</definedName>
    <definedName name="SVF" localSheetId="17" hidden="1">#REF!</definedName>
    <definedName name="SVF" localSheetId="8" hidden="1">#REF!</definedName>
    <definedName name="SVF" localSheetId="2" hidden="1">#REF!</definedName>
    <definedName name="SVF" localSheetId="4" hidden="1">#REF!</definedName>
    <definedName name="SVF" localSheetId="5" hidden="1">#REF!</definedName>
    <definedName name="SVF" localSheetId="6" hidden="1">#REF!</definedName>
    <definedName name="SVF" localSheetId="18" hidden="1">#REF!</definedName>
    <definedName name="SVF" hidden="1">#REF!</definedName>
    <definedName name="test">[47]M!$C$5</definedName>
    <definedName name="TEST0">[2]Sheet1!$A$2:$G$391</definedName>
    <definedName name="test2">[48]SUAD!$C$39:$P$70</definedName>
    <definedName name="TESTHKEY">[2]Sheet1!$D$1:$G$1</definedName>
    <definedName name="TESTKEYS">[2]Sheet1!$A$2:$C$391</definedName>
    <definedName name="TESTVKEY">[2]Sheet1!$A$1:$C$1</definedName>
    <definedName name="TextRefCopyRangeCount" hidden="1">1</definedName>
    <definedName name="tm1\\_0_H">"{ ""server"" : ""https://grab.planning-analytics.ibmcloud.com"", ""cube"" : ""{ \""server\"" : \""GRAB\"", \""cube\"" : \""Fin\""}""}"</definedName>
    <definedName name="u" hidden="1">[49]Office!#REF!</definedName>
    <definedName name="Unique">'[38]Pivot Table'!$B$15:$AH$19</definedName>
    <definedName name="Unique_allocated">'[38]Pivot Table'!$B$27:$AH$31</definedName>
    <definedName name="Unique_allocated_CRef">'[38]Pivot Table'!$B$27:$AH$27</definedName>
    <definedName name="Unique_allocated_RRef">'[34]Pivot Table'!$B$27:$B$31</definedName>
    <definedName name="Unique_CRef">'[38]Pivot Table'!$B$15:$AH$15</definedName>
    <definedName name="Unique_RRef">'[34]Pivot Table'!$B$15:$B$19</definedName>
    <definedName name="usd">'[39]GC THAI IS-USD'!$B$4</definedName>
    <definedName name="usdmyr">'[39]INDO GCModel'!$C$21</definedName>
    <definedName name="VTM_10" hidden="1" xml:space="preserve">                                             '[50] AA10 Cash'!$D$13</definedName>
    <definedName name="VTM_11" hidden="1" xml:space="preserve">                                             '[50] AA10 Cash'!$D$13</definedName>
    <definedName name="VTM_12" hidden="1" xml:space="preserve">                                             '[50] AA10 Cash'!$F$13</definedName>
    <definedName name="VTM_13" hidden="1" xml:space="preserve">                                                           '[50] AA10 Cash'!$D$20</definedName>
    <definedName name="VTM_14" hidden="1" xml:space="preserve">                                             '[50] AA10 Cash'!$M$14</definedName>
    <definedName name="VTM_9" hidden="1" xml:space="preserve">                                             '[50] AA10 Cash'!$D$13</definedName>
    <definedName name="weq" localSheetId="1" hidden="1">#REF!</definedName>
    <definedName name="weq" localSheetId="16" hidden="1">#REF!</definedName>
    <definedName name="weq" localSheetId="3" hidden="1">#REF!</definedName>
    <definedName name="weq" localSheetId="12" hidden="1">#REF!</definedName>
    <definedName name="weq" localSheetId="15" hidden="1">#REF!</definedName>
    <definedName name="weq" localSheetId="11" hidden="1">#REF!</definedName>
    <definedName name="weq" localSheetId="8" hidden="1">#REF!</definedName>
    <definedName name="weq" localSheetId="2" hidden="1">#REF!</definedName>
    <definedName name="weq" localSheetId="4" hidden="1">#REF!</definedName>
    <definedName name="weq" hidden="1">#REF!</definedName>
    <definedName name="wrn.bs1." localSheetId="1" hidden="1">{"bs",#N/A,FALSE,"BS";"pl",#N/A,FALSE,"PL"}</definedName>
    <definedName name="wrn.bs1." localSheetId="0" hidden="1">{"bs",#N/A,FALSE,"BS";"pl",#N/A,FALSE,"PL"}</definedName>
    <definedName name="wrn.bs1." localSheetId="16" hidden="1">{"bs",#N/A,FALSE,"BS";"pl",#N/A,FALSE,"PL"}</definedName>
    <definedName name="wrn.bs1." localSheetId="3" hidden="1">{"bs",#N/A,FALSE,"BS";"pl",#N/A,FALSE,"PL"}</definedName>
    <definedName name="wrn.bs1." localSheetId="12" hidden="1">{"bs",#N/A,FALSE,"BS";"pl",#N/A,FALSE,"PL"}</definedName>
    <definedName name="wrn.bs1." localSheetId="15" hidden="1">{"bs",#N/A,FALSE,"BS";"pl",#N/A,FALSE,"PL"}</definedName>
    <definedName name="wrn.bs1." localSheetId="11" hidden="1">{"bs",#N/A,FALSE,"BS";"pl",#N/A,FALSE,"PL"}</definedName>
    <definedName name="wrn.bs1." localSheetId="8" hidden="1">{"bs",#N/A,FALSE,"BS";"pl",#N/A,FALSE,"PL"}</definedName>
    <definedName name="wrn.bs1." localSheetId="2" hidden="1">{"bs",#N/A,FALSE,"BS";"pl",#N/A,FALSE,"PL"}</definedName>
    <definedName name="wrn.bs1." localSheetId="4" hidden="1">{"bs",#N/A,FALSE,"BS";"pl",#N/A,FALSE,"PL"}</definedName>
    <definedName name="wrn.bs1." hidden="1">{"bs",#N/A,FALSE,"BS";"pl",#N/A,FALSE,"PL"}</definedName>
    <definedName name="wrn.bsall." localSheetId="1"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localSheetId="16"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1" hidden="1">{"bs",#N/A,FALSE,"BS";"pl",#N/A,FALSE,"PL";"res",#N/A,FALSE,"S.CAP,RES";"loans",#N/A,FALSE,"Loans";"inv",#N/A,FALSE,"C.Assets";"fa",#N/A,FALSE,"F.Assets";"ca",#N/A,FALSE,"C.Assets";"cl",#N/A,FALSE,"CL,Sales,Income";"ovh",#N/A,FALSE,"OVH"}</definedName>
    <definedName name="wrn.bsall." localSheetId="8"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4"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dcf." localSheetId="1"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localSheetId="16"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1" hidden="1">{"mgmt forecast",#N/A,FALSE,"Mgmt Forecast";"dcf table",#N/A,FALSE,"Mgmt Forecast";"sensitivity",#N/A,FALSE,"Mgmt Forecast";"table inputs",#N/A,FALSE,"Mgmt Forecast";"calculations",#N/A,FALSE,"Mgmt Forecast"}</definedName>
    <definedName name="wrn.dcf." localSheetId="8"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NAVEEN." localSheetId="1"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localSheetId="16"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1" hidden="1">{#N/A,#N/A,FALSE,"BS";#N/A,#N/A,FALSE,"PL";#N/A,#N/A,FALSE,"Schdl 1,2,3";#N/A,#N/A,FALSE,"Schd 4";#N/A,#N/A,FALSE,"Sch -5,6 (2)";#N/A,#N/A,FALSE,"Schd 7,8,9,10";#N/A,#N/A,FALSE,"Schd 11";#N/A,#N/A,FALSE,"schd 12, 13,14"}</definedName>
    <definedName name="wrn.NAVEEN." localSheetId="8"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4"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localSheetId="16"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1" hidden="1">{"Page1",#N/A,FALSE,"Segment Overview";"Page2",#N/A,FALSE,"Segment Overview";"Page3",#N/A,FALSE,"Summary";"Page4",#N/A,FALSE,"Summary";"Page5",#N/A,FALSE,"US Pubs Rev";"Page6",#N/A,FALSE,"US Pubs Rev";"Page7",#N/A,FALSE,"US Pubs EBITDA";"Page8",#N/A,FALSE,"US Pubs EBITDA"}</definedName>
    <definedName name="wrn.Sum." localSheetId="8"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4"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XREF_COLUMN_1" hidden="1">#REF!</definedName>
    <definedName name="XREF_COLUMN_2" localSheetId="1" hidden="1">#REF!</definedName>
    <definedName name="XREF_COLUMN_2" localSheetId="16" hidden="1">#REF!</definedName>
    <definedName name="XREF_COLUMN_2" localSheetId="3" hidden="1">#REF!</definedName>
    <definedName name="XREF_COLUMN_2" localSheetId="12" hidden="1">#REF!</definedName>
    <definedName name="XREF_COLUMN_2" localSheetId="15" hidden="1">#REF!</definedName>
    <definedName name="XREF_COLUMN_2" localSheetId="11" hidden="1">#REF!</definedName>
    <definedName name="XREF_COLUMN_2" localSheetId="8" hidden="1">#REF!</definedName>
    <definedName name="XREF_COLUMN_2" localSheetId="2" hidden="1">#REF!</definedName>
    <definedName name="XREF_COLUMN_2" localSheetId="4" hidden="1">#REF!</definedName>
    <definedName name="XREF_COLUMN_2" hidden="1">#REF!</definedName>
    <definedName name="XREF_COLUMN_3" localSheetId="1" hidden="1">'[16]Taxes &amp; Deductions'!#REF!</definedName>
    <definedName name="XREF_COLUMN_3" localSheetId="3" hidden="1">'[16]Taxes &amp; Deductions'!#REF!</definedName>
    <definedName name="XREF_COLUMN_3" localSheetId="12" hidden="1">'[16]Taxes &amp; Deductions'!#REF!</definedName>
    <definedName name="XREF_COLUMN_3" localSheetId="11" hidden="1">'[16]Taxes &amp; Deductions'!#REF!</definedName>
    <definedName name="XREF_COLUMN_3" localSheetId="8" hidden="1">'[16]Taxes &amp; Deductions'!#REF!</definedName>
    <definedName name="XREF_COLUMN_3" localSheetId="2" hidden="1">'[16]Taxes &amp; Deductions'!#REF!</definedName>
    <definedName name="XREF_COLUMN_3" localSheetId="4" hidden="1">'[16]Taxes &amp; Deductions'!#REF!</definedName>
    <definedName name="XREF_COLUMN_3" hidden="1">'[16]Taxes &amp; Deductions'!#REF!</definedName>
    <definedName name="XRefActiveRow" localSheetId="1" hidden="1">#REF!</definedName>
    <definedName name="XRefActiveRow" localSheetId="16" hidden="1">#REF!</definedName>
    <definedName name="XRefActiveRow" localSheetId="3" hidden="1">#REF!</definedName>
    <definedName name="XRefActiveRow" localSheetId="12" hidden="1">#REF!</definedName>
    <definedName name="XRefActiveRow" localSheetId="15" hidden="1">#REF!</definedName>
    <definedName name="XRefActiveRow" localSheetId="11" hidden="1">#REF!</definedName>
    <definedName name="XRefActiveRow" localSheetId="8" hidden="1">#REF!</definedName>
    <definedName name="XRefActiveRow" localSheetId="2" hidden="1">#REF!</definedName>
    <definedName name="XRefActiveRow" localSheetId="4" hidden="1">#REF!</definedName>
    <definedName name="XRefActiveRow" hidden="1">#REF!</definedName>
    <definedName name="XRefColumnsCount" hidden="1">18</definedName>
    <definedName name="XRefCopy1" localSheetId="1" hidden="1">#REF!</definedName>
    <definedName name="XRefCopy1" localSheetId="16" hidden="1">#REF!</definedName>
    <definedName name="XRefCopy1" localSheetId="3" hidden="1">#REF!</definedName>
    <definedName name="XRefCopy1" localSheetId="12" hidden="1">#REF!</definedName>
    <definedName name="XRefCopy1" localSheetId="15" hidden="1">#REF!</definedName>
    <definedName name="XRefCopy1" localSheetId="11" hidden="1">#REF!</definedName>
    <definedName name="XRefCopy1" localSheetId="8" hidden="1">#REF!</definedName>
    <definedName name="XRefCopy1" localSheetId="2" hidden="1">#REF!</definedName>
    <definedName name="XRefCopy1" localSheetId="4" hidden="1">#REF!</definedName>
    <definedName name="XRefCopy1" hidden="1">#REF!</definedName>
    <definedName name="XRefCopy13" localSheetId="1" hidden="1">'[44]Fixed asset register'!#REF!</definedName>
    <definedName name="XRefCopy13" localSheetId="16" hidden="1">'[44]Fixed asset register'!#REF!</definedName>
    <definedName name="XRefCopy13" localSheetId="3" hidden="1">'[44]Fixed asset register'!#REF!</definedName>
    <definedName name="XRefCopy13" localSheetId="12" hidden="1">'[44]Fixed asset register'!#REF!</definedName>
    <definedName name="XRefCopy13" localSheetId="15" hidden="1">'[44]Fixed asset register'!#REF!</definedName>
    <definedName name="XRefCopy13" localSheetId="11" hidden="1">'[44]Fixed asset register'!#REF!</definedName>
    <definedName name="XRefCopy13" localSheetId="8" hidden="1">'[44]Fixed asset register'!#REF!</definedName>
    <definedName name="XRefCopy13" localSheetId="2" hidden="1">'[44]Fixed asset register'!#REF!</definedName>
    <definedName name="XRefCopy13" localSheetId="4" hidden="1">'[44]Fixed asset register'!#REF!</definedName>
    <definedName name="XRefCopy13" hidden="1">'[44]Fixed asset register'!#REF!</definedName>
    <definedName name="XRefCopy13Row" localSheetId="1" hidden="1">[44]XREF!#REF!</definedName>
    <definedName name="XRefCopy13Row" localSheetId="16" hidden="1">[44]XREF!#REF!</definedName>
    <definedName name="XRefCopy13Row" localSheetId="3" hidden="1">[44]XREF!#REF!</definedName>
    <definedName name="XRefCopy13Row" localSheetId="12" hidden="1">[44]XREF!#REF!</definedName>
    <definedName name="XRefCopy13Row" localSheetId="15" hidden="1">[44]XREF!#REF!</definedName>
    <definedName name="XRefCopy13Row" localSheetId="11" hidden="1">[44]XREF!#REF!</definedName>
    <definedName name="XRefCopy13Row" localSheetId="8" hidden="1">[44]XREF!#REF!</definedName>
    <definedName name="XRefCopy13Row" localSheetId="2" hidden="1">[44]XREF!#REF!</definedName>
    <definedName name="XRefCopy13Row" localSheetId="4" hidden="1">[44]XREF!#REF!</definedName>
    <definedName name="XRefCopy13Row" hidden="1">[44]XREF!#REF!</definedName>
    <definedName name="XRefCopy14" localSheetId="12" hidden="1">'[44]Fixed asset register'!#REF!</definedName>
    <definedName name="XRefCopy14" hidden="1">'[44]Fixed asset register'!#REF!</definedName>
    <definedName name="XRefCopy14Row" localSheetId="12" hidden="1">[44]XREF!#REF!</definedName>
    <definedName name="XRefCopy14Row" hidden="1">[44]XREF!#REF!</definedName>
    <definedName name="XRefCopy15Row" localSheetId="12" hidden="1">[44]XREF!#REF!</definedName>
    <definedName name="XRefCopy15Row" hidden="1">[44]XREF!#REF!</definedName>
    <definedName name="XRefCopy1Row" localSheetId="1" hidden="1">#REF!</definedName>
    <definedName name="XRefCopy1Row" localSheetId="16" hidden="1">#REF!</definedName>
    <definedName name="XRefCopy1Row" localSheetId="3" hidden="1">#REF!</definedName>
    <definedName name="XRefCopy1Row" localSheetId="12" hidden="1">#REF!</definedName>
    <definedName name="XRefCopy1Row" localSheetId="15" hidden="1">#REF!</definedName>
    <definedName name="XRefCopy1Row" localSheetId="11" hidden="1">#REF!</definedName>
    <definedName name="XRefCopy1Row" localSheetId="8" hidden="1">#REF!</definedName>
    <definedName name="XRefCopy1Row" localSheetId="2" hidden="1">#REF!</definedName>
    <definedName name="XRefCopy1Row" localSheetId="4" hidden="1">#REF!</definedName>
    <definedName name="XRefCopy1Row" hidden="1">#REF!</definedName>
    <definedName name="XRefCopy2" localSheetId="1" hidden="1">#REF!</definedName>
    <definedName name="XRefCopy2" localSheetId="16" hidden="1">#REF!</definedName>
    <definedName name="XRefCopy2" localSheetId="3" hidden="1">#REF!</definedName>
    <definedName name="XRefCopy2" localSheetId="12" hidden="1">#REF!</definedName>
    <definedName name="XRefCopy2" localSheetId="15" hidden="1">#REF!</definedName>
    <definedName name="XRefCopy2" localSheetId="11" hidden="1">#REF!</definedName>
    <definedName name="XRefCopy2" localSheetId="8" hidden="1">#REF!</definedName>
    <definedName name="XRefCopy2" localSheetId="2" hidden="1">#REF!</definedName>
    <definedName name="XRefCopy2" localSheetId="4" hidden="1">#REF!</definedName>
    <definedName name="XRefCopy2" hidden="1">#REF!</definedName>
    <definedName name="XRefCopy2Row" localSheetId="16" hidden="1">#REF!</definedName>
    <definedName name="XRefCopy2Row" localSheetId="3" hidden="1">#REF!</definedName>
    <definedName name="XRefCopy2Row" localSheetId="12" hidden="1">#REF!</definedName>
    <definedName name="XRefCopy2Row" localSheetId="15" hidden="1">#REF!</definedName>
    <definedName name="XRefCopy2Row" localSheetId="11" hidden="1">#REF!</definedName>
    <definedName name="XRefCopy2Row" localSheetId="8" hidden="1">#REF!</definedName>
    <definedName name="XRefCopy2Row" localSheetId="4" hidden="1">#REF!</definedName>
    <definedName name="XRefCopy2Row" hidden="1">#REF!</definedName>
    <definedName name="XRefCopy3" localSheetId="16" hidden="1">#REF!</definedName>
    <definedName name="XRefCopy3" localSheetId="3" hidden="1">#REF!</definedName>
    <definedName name="XRefCopy3" localSheetId="15" hidden="1">#REF!</definedName>
    <definedName name="XRefCopy3" localSheetId="11" hidden="1">#REF!</definedName>
    <definedName name="XRefCopy3" localSheetId="8" hidden="1">#REF!</definedName>
    <definedName name="XRefCopy3" localSheetId="4" hidden="1">#REF!</definedName>
    <definedName name="XRefCopy3" hidden="1">#REF!</definedName>
    <definedName name="XRefCopy3Row" localSheetId="1" hidden="1">[51]XREF!#REF!</definedName>
    <definedName name="XRefCopy3Row" localSheetId="16" hidden="1">[51]XREF!#REF!</definedName>
    <definedName name="XRefCopy3Row" localSheetId="3" hidden="1">[51]XREF!#REF!</definedName>
    <definedName name="XRefCopy3Row" localSheetId="12" hidden="1">[51]XREF!#REF!</definedName>
    <definedName name="XRefCopy3Row" localSheetId="15" hidden="1">[51]XREF!#REF!</definedName>
    <definedName name="XRefCopy3Row" localSheetId="11" hidden="1">[51]XREF!#REF!</definedName>
    <definedName name="XRefCopy3Row" localSheetId="8" hidden="1">[51]XREF!#REF!</definedName>
    <definedName name="XRefCopy3Row" localSheetId="2" hidden="1">[51]XREF!#REF!</definedName>
    <definedName name="XRefCopy3Row" localSheetId="4" hidden="1">[51]XREF!#REF!</definedName>
    <definedName name="XRefCopy3Row" hidden="1">[51]XREF!#REF!</definedName>
    <definedName name="XRefCopy4Row" localSheetId="1" hidden="1">[44]XREF!#REF!</definedName>
    <definedName name="XRefCopy4Row" localSheetId="16" hidden="1">[44]XREF!#REF!</definedName>
    <definedName name="XRefCopy4Row" localSheetId="3" hidden="1">[44]XREF!#REF!</definedName>
    <definedName name="XRefCopy4Row" localSheetId="12" hidden="1">[44]XREF!#REF!</definedName>
    <definedName name="XRefCopy4Row" localSheetId="15" hidden="1">[44]XREF!#REF!</definedName>
    <definedName name="XRefCopy4Row" localSheetId="11" hidden="1">[44]XREF!#REF!</definedName>
    <definedName name="XRefCopy4Row" localSheetId="8" hidden="1">[44]XREF!#REF!</definedName>
    <definedName name="XRefCopy4Row" localSheetId="2" hidden="1">[44]XREF!#REF!</definedName>
    <definedName name="XRefCopy4Row" localSheetId="4" hidden="1">[44]XREF!#REF!</definedName>
    <definedName name="XRefCopy4Row" hidden="1">[44]XREF!#REF!</definedName>
    <definedName name="XRefCopy5" localSheetId="1" hidden="1">#REF!</definedName>
    <definedName name="XRefCopy5" localSheetId="16" hidden="1">#REF!</definedName>
    <definedName name="XRefCopy5" localSheetId="3" hidden="1">#REF!</definedName>
    <definedName name="XRefCopy5" localSheetId="12" hidden="1">#REF!</definedName>
    <definedName name="XRefCopy5" localSheetId="15" hidden="1">#REF!</definedName>
    <definedName name="XRefCopy5" localSheetId="11" hidden="1">#REF!</definedName>
    <definedName name="XRefCopy5" localSheetId="8" hidden="1">#REF!</definedName>
    <definedName name="XRefCopy5" localSheetId="2" hidden="1">#REF!</definedName>
    <definedName name="XRefCopy5" localSheetId="4" hidden="1">#REF!</definedName>
    <definedName name="XRefCopy5" hidden="1">#REF!</definedName>
    <definedName name="XRefCopy5Row" localSheetId="1" hidden="1">#REF!</definedName>
    <definedName name="XRefCopy5Row" localSheetId="16" hidden="1">#REF!</definedName>
    <definedName name="XRefCopy5Row" localSheetId="3" hidden="1">#REF!</definedName>
    <definedName name="XRefCopy5Row" localSheetId="12" hidden="1">#REF!</definedName>
    <definedName name="XRefCopy5Row" localSheetId="15" hidden="1">#REF!</definedName>
    <definedName name="XRefCopy5Row" localSheetId="11" hidden="1">#REF!</definedName>
    <definedName name="XRefCopy5Row" localSheetId="8" hidden="1">#REF!</definedName>
    <definedName name="XRefCopy5Row" localSheetId="2" hidden="1">#REF!</definedName>
    <definedName name="XRefCopy5Row" localSheetId="4" hidden="1">#REF!</definedName>
    <definedName name="XRefCopy5Row" hidden="1">#REF!</definedName>
    <definedName name="XRefCopy7Row" localSheetId="1" hidden="1">[44]XREF!#REF!</definedName>
    <definedName name="XRefCopy7Row" localSheetId="16" hidden="1">[44]XREF!#REF!</definedName>
    <definedName name="XRefCopy7Row" localSheetId="3" hidden="1">[44]XREF!#REF!</definedName>
    <definedName name="XRefCopy7Row" localSheetId="12" hidden="1">[44]XREF!#REF!</definedName>
    <definedName name="XRefCopy7Row" localSheetId="15" hidden="1">[44]XREF!#REF!</definedName>
    <definedName name="XRefCopy7Row" localSheetId="11" hidden="1">[44]XREF!#REF!</definedName>
    <definedName name="XRefCopy7Row" localSheetId="8" hidden="1">[44]XREF!#REF!</definedName>
    <definedName name="XRefCopy7Row" localSheetId="2" hidden="1">[44]XREF!#REF!</definedName>
    <definedName name="XRefCopy7Row" localSheetId="4" hidden="1">[44]XREF!#REF!</definedName>
    <definedName name="XRefCopy7Row" hidden="1">[44]XREF!#REF!</definedName>
    <definedName name="XRefCopyRangeCount" hidden="1">1</definedName>
    <definedName name="XRefPaste1" localSheetId="1" hidden="1">#REF!</definedName>
    <definedName name="XRefPaste1" localSheetId="16" hidden="1">#REF!</definedName>
    <definedName name="XRefPaste1" localSheetId="3" hidden="1">#REF!</definedName>
    <definedName name="XRefPaste1" localSheetId="12" hidden="1">#REF!</definedName>
    <definedName name="XRefPaste1" localSheetId="15" hidden="1">#REF!</definedName>
    <definedName name="XRefPaste1" localSheetId="11" hidden="1">#REF!</definedName>
    <definedName name="XRefPaste1" localSheetId="8" hidden="1">#REF!</definedName>
    <definedName name="XRefPaste1" localSheetId="2" hidden="1">#REF!</definedName>
    <definedName name="XRefPaste1" localSheetId="4" hidden="1">#REF!</definedName>
    <definedName name="XRefPaste1" hidden="1">#REF!</definedName>
    <definedName name="XRefPaste12Row" localSheetId="1" hidden="1">[44]XREF!#REF!</definedName>
    <definedName name="XRefPaste12Row" localSheetId="16" hidden="1">[44]XREF!#REF!</definedName>
    <definedName name="XRefPaste12Row" localSheetId="3" hidden="1">[44]XREF!#REF!</definedName>
    <definedName name="XRefPaste12Row" localSheetId="12" hidden="1">[44]XREF!#REF!</definedName>
    <definedName name="XRefPaste12Row" localSheetId="15" hidden="1">[44]XREF!#REF!</definedName>
    <definedName name="XRefPaste12Row" localSheetId="11" hidden="1">[44]XREF!#REF!</definedName>
    <definedName name="XRefPaste12Row" localSheetId="8" hidden="1">[44]XREF!#REF!</definedName>
    <definedName name="XRefPaste12Row" localSheetId="2" hidden="1">[44]XREF!#REF!</definedName>
    <definedName name="XRefPaste12Row" localSheetId="4" hidden="1">[44]XREF!#REF!</definedName>
    <definedName name="XRefPaste12Row" hidden="1">[44]XREF!#REF!</definedName>
    <definedName name="XRefPaste13Row" localSheetId="1" hidden="1">[44]XREF!#REF!</definedName>
    <definedName name="XRefPaste13Row" localSheetId="16" hidden="1">[44]XREF!#REF!</definedName>
    <definedName name="XRefPaste13Row" localSheetId="3" hidden="1">[44]XREF!#REF!</definedName>
    <definedName name="XRefPaste13Row" localSheetId="12" hidden="1">[44]XREF!#REF!</definedName>
    <definedName name="XRefPaste13Row" localSheetId="15" hidden="1">[44]XREF!#REF!</definedName>
    <definedName name="XRefPaste13Row" localSheetId="11" hidden="1">[44]XREF!#REF!</definedName>
    <definedName name="XRefPaste13Row" localSheetId="8" hidden="1">[44]XREF!#REF!</definedName>
    <definedName name="XRefPaste13Row" localSheetId="2" hidden="1">[44]XREF!#REF!</definedName>
    <definedName name="XRefPaste13Row" localSheetId="4" hidden="1">[44]XREF!#REF!</definedName>
    <definedName name="XRefPaste13Row" hidden="1">[44]XREF!#REF!</definedName>
    <definedName name="XRefPaste14Row" localSheetId="16" hidden="1">[44]XREF!#REF!</definedName>
    <definedName name="XRefPaste14Row" localSheetId="12" hidden="1">[44]XREF!#REF!</definedName>
    <definedName name="XRefPaste14Row" localSheetId="15" hidden="1">[44]XREF!#REF!</definedName>
    <definedName name="XRefPaste14Row" hidden="1">[44]XREF!#REF!</definedName>
    <definedName name="XRefPaste1Row" localSheetId="1" hidden="1">#REF!</definedName>
    <definedName name="XRefPaste1Row" localSheetId="16" hidden="1">#REF!</definedName>
    <definedName name="XRefPaste1Row" localSheetId="3" hidden="1">#REF!</definedName>
    <definedName name="XRefPaste1Row" localSheetId="12" hidden="1">#REF!</definedName>
    <definedName name="XRefPaste1Row" localSheetId="15" hidden="1">#REF!</definedName>
    <definedName name="XRefPaste1Row" localSheetId="11" hidden="1">#REF!</definedName>
    <definedName name="XRefPaste1Row" localSheetId="8" hidden="1">#REF!</definedName>
    <definedName name="XRefPaste1Row" localSheetId="2" hidden="1">#REF!</definedName>
    <definedName name="XRefPaste1Row" localSheetId="4" hidden="1">#REF!</definedName>
    <definedName name="XRefPaste1Row" hidden="1">#REF!</definedName>
    <definedName name="XRefPaste2" localSheetId="1" hidden="1">#REF!</definedName>
    <definedName name="XRefPaste2" localSheetId="16" hidden="1">#REF!</definedName>
    <definedName name="XRefPaste2" localSheetId="3" hidden="1">#REF!</definedName>
    <definedName name="XRefPaste2" localSheetId="12" hidden="1">#REF!</definedName>
    <definedName name="XRefPaste2" localSheetId="15" hidden="1">#REF!</definedName>
    <definedName name="XRefPaste2" localSheetId="11" hidden="1">#REF!</definedName>
    <definedName name="XRefPaste2" localSheetId="8" hidden="1">#REF!</definedName>
    <definedName name="XRefPaste2" localSheetId="2" hidden="1">#REF!</definedName>
    <definedName name="XRefPaste2" localSheetId="4" hidden="1">#REF!</definedName>
    <definedName name="XRefPaste2" hidden="1">#REF!</definedName>
    <definedName name="XRefPaste2Row" localSheetId="16" hidden="1">#REF!</definedName>
    <definedName name="XRefPaste2Row" localSheetId="3" hidden="1">#REF!</definedName>
    <definedName name="XRefPaste2Row" localSheetId="12" hidden="1">#REF!</definedName>
    <definedName name="XRefPaste2Row" localSheetId="15" hidden="1">#REF!</definedName>
    <definedName name="XRefPaste2Row" localSheetId="11" hidden="1">#REF!</definedName>
    <definedName name="XRefPaste2Row" localSheetId="8" hidden="1">#REF!</definedName>
    <definedName name="XRefPaste2Row" localSheetId="4" hidden="1">#REF!</definedName>
    <definedName name="XRefPaste2Row" hidden="1">#REF!</definedName>
    <definedName name="XRefPaste3Row" localSheetId="16" hidden="1">#REF!</definedName>
    <definedName name="XRefPaste3Row" localSheetId="3" hidden="1">#REF!</definedName>
    <definedName name="XRefPaste3Row" localSheetId="15" hidden="1">#REF!</definedName>
    <definedName name="XRefPaste3Row" localSheetId="11" hidden="1">#REF!</definedName>
    <definedName name="XRefPaste3Row" localSheetId="8" hidden="1">#REF!</definedName>
    <definedName name="XRefPaste3Row" localSheetId="4" hidden="1">#REF!</definedName>
    <definedName name="XRefPaste3Row" hidden="1">#REF!</definedName>
    <definedName name="XRefPaste4" localSheetId="16" hidden="1">#REF!</definedName>
    <definedName name="XRefPaste4" localSheetId="3" hidden="1">#REF!</definedName>
    <definedName name="XRefPaste4" localSheetId="15" hidden="1">#REF!</definedName>
    <definedName name="XRefPaste4" localSheetId="11" hidden="1">#REF!</definedName>
    <definedName name="XRefPaste4" localSheetId="8" hidden="1">#REF!</definedName>
    <definedName name="XRefPaste4" localSheetId="4" hidden="1">#REF!</definedName>
    <definedName name="XRefPaste4" hidden="1">#REF!</definedName>
    <definedName name="XRefPaste4Row" localSheetId="16" hidden="1">#REF!</definedName>
    <definedName name="XRefPaste4Row" localSheetId="3" hidden="1">#REF!</definedName>
    <definedName name="XRefPaste4Row" localSheetId="15" hidden="1">#REF!</definedName>
    <definedName name="XRefPaste4Row" localSheetId="11" hidden="1">#REF!</definedName>
    <definedName name="XRefPaste4Row" localSheetId="8" hidden="1">#REF!</definedName>
    <definedName name="XRefPaste4Row" localSheetId="4" hidden="1">#REF!</definedName>
    <definedName name="XRefPaste4Row" hidden="1">#REF!</definedName>
    <definedName name="XRefPaste5Row" localSheetId="16" hidden="1">#REF!</definedName>
    <definedName name="XRefPaste5Row" localSheetId="3" hidden="1">#REF!</definedName>
    <definedName name="XRefPaste5Row" localSheetId="15" hidden="1">#REF!</definedName>
    <definedName name="XRefPaste5Row" localSheetId="11" hidden="1">#REF!</definedName>
    <definedName name="XRefPaste5Row" localSheetId="8" hidden="1">#REF!</definedName>
    <definedName name="XRefPaste5Row" localSheetId="4" hidden="1">#REF!</definedName>
    <definedName name="XRefPaste5Row" hidden="1">#REF!</definedName>
    <definedName name="XRefPaste6Row" localSheetId="1" hidden="1">[44]XREF!#REF!</definedName>
    <definedName name="XRefPaste6Row" localSheetId="16" hidden="1">[44]XREF!#REF!</definedName>
    <definedName name="XRefPaste6Row" localSheetId="3" hidden="1">[44]XREF!#REF!</definedName>
    <definedName name="XRefPaste6Row" localSheetId="12" hidden="1">[44]XREF!#REF!</definedName>
    <definedName name="XRefPaste6Row" localSheetId="15" hidden="1">[44]XREF!#REF!</definedName>
    <definedName name="XRefPaste6Row" localSheetId="11" hidden="1">[44]XREF!#REF!</definedName>
    <definedName name="XRefPaste6Row" localSheetId="8" hidden="1">[44]XREF!#REF!</definedName>
    <definedName name="XRefPaste6Row" localSheetId="2" hidden="1">[44]XREF!#REF!</definedName>
    <definedName name="XRefPaste6Row" localSheetId="4" hidden="1">[44]XREF!#REF!</definedName>
    <definedName name="XRefPaste6Row" hidden="1">[44]XREF!#REF!</definedName>
    <definedName name="XRefPasteRangeCount" hidden="1">22</definedName>
    <definedName name="Ye">[37]FSA!$A$2</definedName>
    <definedName name="YTD_DEPRN">[21]accumdeprn!$A$3:$M$36</definedName>
    <definedName name="Z_14630C72_F5A7_427C_8277_844AD49AAA2B_.wvu.FilterData" localSheetId="1" hidden="1">#REF!</definedName>
    <definedName name="Z_14630C72_F5A7_427C_8277_844AD49AAA2B_.wvu.FilterData" localSheetId="16" hidden="1">#REF!</definedName>
    <definedName name="Z_14630C72_F5A7_427C_8277_844AD49AAA2B_.wvu.FilterData" localSheetId="3" hidden="1">#REF!</definedName>
    <definedName name="Z_14630C72_F5A7_427C_8277_844AD49AAA2B_.wvu.FilterData" localSheetId="12" hidden="1">#REF!</definedName>
    <definedName name="Z_14630C72_F5A7_427C_8277_844AD49AAA2B_.wvu.FilterData" localSheetId="15" hidden="1">#REF!</definedName>
    <definedName name="Z_14630C72_F5A7_427C_8277_844AD49AAA2B_.wvu.FilterData" localSheetId="11" hidden="1">#REF!</definedName>
    <definedName name="Z_14630C72_F5A7_427C_8277_844AD49AAA2B_.wvu.FilterData" localSheetId="8" hidden="1">#REF!</definedName>
    <definedName name="Z_14630C72_F5A7_427C_8277_844AD49AAA2B_.wvu.FilterData" localSheetId="2" hidden="1">#REF!</definedName>
    <definedName name="Z_14630C72_F5A7_427C_8277_844AD49AAA2B_.wvu.FilterData" localSheetId="4" hidden="1">#REF!</definedName>
    <definedName name="Z_14630C72_F5A7_427C_8277_844AD49AAA2B_.wvu.FilterData" hidden="1">#REF!</definedName>
    <definedName name="Z_1F2D2022_69FA_453E_8536_919523F3A30A_.wvu.PrintArea" localSheetId="19" hidden="1">Bonds!$A$1:$I$42</definedName>
    <definedName name="Z_1F2D2022_69FA_453E_8536_919523F3A30A_.wvu.PrintArea" localSheetId="7" hidden="1">'Listings &amp; Listing plans_SVF1&amp;2'!$A$1:$E$39</definedName>
    <definedName name="Z_1F2D2022_69FA_453E_8536_919523F3A30A_.wvu.PrintArea" localSheetId="5" hidden="1">'SVF1 Portfolio'!$A$1:$E$42</definedName>
    <definedName name="Z_1F2D2022_69FA_453E_8536_919523F3A30A_.wvu.PrintArea" localSheetId="6" hidden="1">'SVF2 Portfolio'!$A$1:$E$38</definedName>
    <definedName name="Z_1F2D2022_69FA_453E_8536_919523F3A30A_.wvu.PrintTitles" localSheetId="19" hidden="1">Bonds!$2:$3</definedName>
    <definedName name="Z_1F2D2022_69FA_453E_8536_919523F3A30A_.wvu.PrintTitles" localSheetId="7" hidden="1">'Listings &amp; Listing plans_SVF1&amp;2'!$3:$3</definedName>
    <definedName name="Z_1F2D2022_69FA_453E_8536_919523F3A30A_.wvu.PrintTitles" localSheetId="5" hidden="1">'SVF1 Portfolio'!$3:$3</definedName>
    <definedName name="Z_1F2D2022_69FA_453E_8536_919523F3A30A_.wvu.PrintTitles" localSheetId="6" hidden="1">'SVF2 Portfolio'!$3:$3</definedName>
    <definedName name="Z_2F5C3FD9_C8E7_4E40_AA1F_860552691881_.wvu.FilterData" localSheetId="16" hidden="1">#REF!</definedName>
    <definedName name="Z_2F5C3FD9_C8E7_4E40_AA1F_860552691881_.wvu.FilterData" localSheetId="3" hidden="1">#REF!</definedName>
    <definedName name="Z_2F5C3FD9_C8E7_4E40_AA1F_860552691881_.wvu.FilterData" localSheetId="12" hidden="1">#REF!</definedName>
    <definedName name="Z_2F5C3FD9_C8E7_4E40_AA1F_860552691881_.wvu.FilterData" localSheetId="15" hidden="1">#REF!</definedName>
    <definedName name="Z_2F5C3FD9_C8E7_4E40_AA1F_860552691881_.wvu.FilterData" localSheetId="11" hidden="1">#REF!</definedName>
    <definedName name="Z_2F5C3FD9_C8E7_4E40_AA1F_860552691881_.wvu.FilterData" localSheetId="8" hidden="1">#REF!</definedName>
    <definedName name="Z_2F5C3FD9_C8E7_4E40_AA1F_860552691881_.wvu.FilterData" localSheetId="2" hidden="1">#REF!</definedName>
    <definedName name="Z_2F5C3FD9_C8E7_4E40_AA1F_860552691881_.wvu.FilterData" localSheetId="4" hidden="1">#REF!</definedName>
    <definedName name="Z_2F5C3FD9_C8E7_4E40_AA1F_860552691881_.wvu.FilterData" hidden="1">#REF!</definedName>
    <definedName name="Z_80D7F781_A108_11D6_996F_00D0B7ABA9C4_.wvu.FilterData" localSheetId="16" hidden="1">#REF!</definedName>
    <definedName name="Z_80D7F781_A108_11D6_996F_00D0B7ABA9C4_.wvu.FilterData" localSheetId="3" hidden="1">#REF!</definedName>
    <definedName name="Z_80D7F781_A108_11D6_996F_00D0B7ABA9C4_.wvu.FilterData" localSheetId="12" hidden="1">#REF!</definedName>
    <definedName name="Z_80D7F781_A108_11D6_996F_00D0B7ABA9C4_.wvu.FilterData" localSheetId="15" hidden="1">#REF!</definedName>
    <definedName name="Z_80D7F781_A108_11D6_996F_00D0B7ABA9C4_.wvu.FilterData" localSheetId="11" hidden="1">#REF!</definedName>
    <definedName name="Z_80D7F781_A108_11D6_996F_00D0B7ABA9C4_.wvu.FilterData" localSheetId="8" hidden="1">#REF!</definedName>
    <definedName name="Z_80D7F781_A108_11D6_996F_00D0B7ABA9C4_.wvu.FilterData" localSheetId="4" hidden="1">#REF!</definedName>
    <definedName name="Z_80D7F781_A108_11D6_996F_00D0B7ABA9C4_.wvu.FilterData" hidden="1">#REF!</definedName>
    <definedName name="ああああああ" localSheetId="9" hidden="1">#REF!</definedName>
    <definedName name="ああああああ" localSheetId="19" hidden="1">#REF!</definedName>
    <definedName name="ああああああ" localSheetId="1" hidden="1">#REF!</definedName>
    <definedName name="ああああああ" localSheetId="16" hidden="1">#REF!</definedName>
    <definedName name="ああああああ" localSheetId="13" hidden="1">#REF!</definedName>
    <definedName name="ああああああ" localSheetId="3" hidden="1">#REF!</definedName>
    <definedName name="ああああああ" localSheetId="10" hidden="1">#REF!</definedName>
    <definedName name="ああああああ" localSheetId="7" hidden="1">#REF!</definedName>
    <definedName name="ああああああ" localSheetId="14" hidden="1">#REF!</definedName>
    <definedName name="ああああああ" localSheetId="12" hidden="1">#REF!</definedName>
    <definedName name="ああああああ" localSheetId="15" hidden="1">#REF!</definedName>
    <definedName name="ああああああ" localSheetId="11" hidden="1">#REF!</definedName>
    <definedName name="ああああああ" localSheetId="17" hidden="1">#REF!</definedName>
    <definedName name="ああああああ" localSheetId="8" hidden="1">#REF!</definedName>
    <definedName name="ああああああ" localSheetId="2"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18" hidden="1">#REF!</definedName>
    <definedName name="ああああああ" hidden="1">#REF!</definedName>
    <definedName name="セグ">[52]表紙!$L$43</definedName>
    <definedName name="会計年度">[52]表紙!$C$9</definedName>
    <definedName name="会社DDL">[52]表紙!$B$53:$B$211</definedName>
    <definedName name="会社リスト">[52]表紙!$B$53:$G$208</definedName>
    <definedName name="勘定科目テーブル">[53]ENTITY32!$B$10:$D$409</definedName>
    <definedName name="決算月">[52]表紙!$C$10</definedName>
    <definedName name="自社名">[52]表紙!$C$8</definedName>
    <definedName name="取引科目">[52]表紙!$L$52:$L$109</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76" l="1"/>
  <c r="M8" i="176"/>
  <c r="L8" i="176"/>
  <c r="F8" i="176"/>
  <c r="J6" i="181"/>
  <c r="L7" i="179"/>
  <c r="J25" i="167"/>
  <c r="I25" i="167"/>
  <c r="H25" i="167"/>
  <c r="G25" i="167"/>
</calcChain>
</file>

<file path=xl/sharedStrings.xml><?xml version="1.0" encoding="utf-8"?>
<sst xmlns="http://schemas.openxmlformats.org/spreadsheetml/2006/main" count="1488" uniqueCount="917">
  <si>
    <t>Q1</t>
    <phoneticPr fontId="1"/>
  </si>
  <si>
    <t>Q2</t>
    <phoneticPr fontId="1"/>
  </si>
  <si>
    <t>Q3</t>
    <phoneticPr fontId="1"/>
  </si>
  <si>
    <t>Q4</t>
    <phoneticPr fontId="1"/>
  </si>
  <si>
    <t>-</t>
  </si>
  <si>
    <t>Consolidated Results Summary</t>
  </si>
  <si>
    <t>Commercial paper</t>
  </si>
  <si>
    <t>48th series Unsecured Straight Bond (Fukuoka SoftBank HAWKS Bond)</t>
  </si>
  <si>
    <t>49th series Unsecured Straight Bond</t>
  </si>
  <si>
    <t>52nd series Unsecured Straight Bond</t>
  </si>
  <si>
    <t>51st series Unsecured Straight Bond (Fukuoka SoftBank HAWKS Bond)</t>
  </si>
  <si>
    <t>54th series Unsecured Straight Bond</t>
  </si>
  <si>
    <t>53rd series Unsecured Straight Bond (Fukuoka SoftBank HAWKS Bond)</t>
  </si>
  <si>
    <t>50th series Unsecured Straight Bond</t>
  </si>
  <si>
    <t>1st  Unsecured Subordinated Bonds with interest deferrable clause and early redeemable option
(with a subordination provision) (Hybrid Bond)</t>
  </si>
  <si>
    <t>3rd Unsecured Subordinated Bonds with interest deferrable clause and early redeemable option
(with a subordination provision) (Hybrid Bond)</t>
  </si>
  <si>
    <t>-</t>
    <phoneticPr fontId="1"/>
  </si>
  <si>
    <t>Total</t>
  </si>
  <si>
    <t>FY2021</t>
  </si>
  <si>
    <t>FY2022</t>
  </si>
  <si>
    <t>FY2023</t>
  </si>
  <si>
    <t>FY2024</t>
  </si>
  <si>
    <t>FY2025</t>
  </si>
  <si>
    <t>FY2026</t>
  </si>
  <si>
    <t>FY2027</t>
  </si>
  <si>
    <t>FY2028</t>
  </si>
  <si>
    <t>FY2029</t>
  </si>
  <si>
    <t>Consumer</t>
  </si>
  <si>
    <t xml:space="preserve">Bytedance Ltd. </t>
  </si>
  <si>
    <t>Fanatics Holdings, Inc.</t>
  </si>
  <si>
    <t>Grofers International Pte. Ltd.</t>
  </si>
  <si>
    <t>Plenty United Inc.</t>
  </si>
  <si>
    <t>MapBox Inc.</t>
  </si>
  <si>
    <t>Fintech</t>
  </si>
  <si>
    <t>OakNorth Holdings Limited</t>
  </si>
  <si>
    <t>Frontier Tech</t>
  </si>
  <si>
    <t>Arm Limited</t>
  </si>
  <si>
    <t>Brain Corporation</t>
  </si>
  <si>
    <t xml:space="preserve">Light Labs, Inc. </t>
  </si>
  <si>
    <t>Health Tech</t>
  </si>
  <si>
    <t>CLUTTER INC.</t>
  </si>
  <si>
    <t>Delhivery Private Limited</t>
  </si>
  <si>
    <t>Fair Financial Corp.</t>
  </si>
  <si>
    <t>GM Cruise Holdings LLC</t>
  </si>
  <si>
    <t>Loggi Technology International</t>
  </si>
  <si>
    <t xml:space="preserve">Nauto, Inc. </t>
  </si>
  <si>
    <t>Nuro, Inc.</t>
  </si>
  <si>
    <t>Zume, Inc.</t>
    <phoneticPr fontId="1"/>
  </si>
  <si>
    <t>JPY</t>
    <phoneticPr fontId="1"/>
  </si>
  <si>
    <t>EUR</t>
    <phoneticPr fontId="1"/>
  </si>
  <si>
    <t>Q3</t>
    <phoneticPr fontId="1"/>
  </si>
  <si>
    <t>Q4</t>
    <phoneticPr fontId="1"/>
  </si>
  <si>
    <t>Q2</t>
    <phoneticPr fontId="1"/>
  </si>
  <si>
    <t xml:space="preserve">                      -</t>
  </si>
  <si>
    <t>SoftBank Group Corp. Corporate Bonds and Commercial Paper Details</t>
    <phoneticPr fontId="1"/>
  </si>
  <si>
    <t>Q3</t>
  </si>
  <si>
    <t>FY2018 Q3</t>
    <phoneticPr fontId="1"/>
  </si>
  <si>
    <t>FY2018 Q4</t>
    <phoneticPr fontId="1"/>
  </si>
  <si>
    <t>Zymergen, Inc.</t>
    <phoneticPr fontId="1"/>
  </si>
  <si>
    <t>FY2018 Q2</t>
    <phoneticPr fontId="1"/>
  </si>
  <si>
    <t>FY2019 Q1</t>
  </si>
  <si>
    <t>Rappi Inc.</t>
    <phoneticPr fontId="1"/>
  </si>
  <si>
    <t>FY2017 Q3</t>
    <phoneticPr fontId="1"/>
  </si>
  <si>
    <t>Improbable Worlds Limited</t>
    <phoneticPr fontId="1"/>
  </si>
  <si>
    <t>FY2019 Q1</t>
    <phoneticPr fontId="1"/>
  </si>
  <si>
    <t>Fungible Inc.</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</si>
  <si>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</si>
  <si>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</si>
  <si>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</si>
  <si>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</si>
  <si>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</si>
  <si>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</si>
  <si>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</si>
  <si>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</si>
  <si>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</si>
  <si>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</si>
  <si>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</si>
  <si>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</si>
  <si>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One97 Communications Limited (PayTM)</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</si>
  <si>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</si>
  <si>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</si>
  <si>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</si>
  <si>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</si>
  <si>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</si>
  <si>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</si>
  <si>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</si>
  <si>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</si>
  <si>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</si>
  <si>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</si>
  <si>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</si>
  <si>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</si>
  <si>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</si>
  <si>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Oravel Stays Private Limited (OYO)</t>
    <phoneticPr fontId="1"/>
  </si>
  <si>
    <t>GetYourGuide AG</t>
    <phoneticPr fontId="1"/>
  </si>
  <si>
    <t>Esquared Capital Limited (Klook)</t>
    <phoneticPr fontId="1"/>
  </si>
  <si>
    <t>Guardant Health, Inc.</t>
    <phoneticPr fontId="1"/>
  </si>
  <si>
    <t>FY2019 Q3</t>
    <phoneticPr fontId="1"/>
  </si>
  <si>
    <t>Good Doctor Technology Limited</t>
    <phoneticPr fontId="1"/>
  </si>
  <si>
    <t>CollectiveHealth, Inc.</t>
    <phoneticPr fontId="1"/>
  </si>
  <si>
    <t>USD</t>
    <phoneticPr fontId="1"/>
  </si>
  <si>
    <t>Debt Repayment Schedule of SoftBank Group Corp. Standalone</t>
    <phoneticPr fontId="1"/>
  </si>
  <si>
    <t>LTV = (L) / (V)</t>
    <phoneticPr fontId="1"/>
  </si>
  <si>
    <t>Commercial paper, Bonds</t>
  </si>
  <si>
    <t>USD-denominated Senior Notes due July 2022</t>
  </si>
  <si>
    <t>EUR-denominated Senior Notes due July 2022</t>
  </si>
  <si>
    <t>USD-denominated Senior Notes due April 2023</t>
  </si>
  <si>
    <t>EUR-denominated Senior Notes due April 2023</t>
  </si>
  <si>
    <t>USD-denominated Senior Notes due September 2024</t>
  </si>
  <si>
    <t xml:space="preserve">USD-denominated Senior Notes due April 2025 </t>
  </si>
  <si>
    <t>EUR-denominated Senior Notes due April 2025</t>
  </si>
  <si>
    <t>55th series Unsecured Straight Bond (Fukuoka SoftBank HAWKS Bond)</t>
  </si>
  <si>
    <t>USD-denominated Senior Notes due July 2025</t>
  </si>
  <si>
    <t>EUR-denominated Senior Notes due July 2025</t>
  </si>
  <si>
    <t>EUR-denominated Senior Notes due September 2025</t>
  </si>
  <si>
    <t>57th series Unsecured Straight Bond</t>
  </si>
  <si>
    <t>56th series Unsecured Straight Bond (Fukuoka SoftBank HAWKS Bond)</t>
  </si>
  <si>
    <t>EUR-denominated Senior Notes due July 2027</t>
  </si>
  <si>
    <t>USD-denominated Senior Notes due September 2027</t>
  </si>
  <si>
    <t>USD-denominated Senior Notes due April 2028</t>
  </si>
  <si>
    <t>EUR-denominated Senior Notes due April 2028</t>
  </si>
  <si>
    <t>EUR-denominated Senior Notes due September 2029</t>
  </si>
  <si>
    <t>1st series Unsecured Subordinated Bond</t>
  </si>
  <si>
    <t>2nd series Unsecured Subordinated Bond</t>
  </si>
  <si>
    <t>ソフトバンク事業</t>
    <rPh sb="6" eb="8">
      <t>ジギョウ</t>
    </rPh>
    <phoneticPr fontId="1"/>
  </si>
  <si>
    <t>SoftBank Segment</t>
    <phoneticPr fontId="1"/>
  </si>
  <si>
    <t>Currency</t>
    <phoneticPr fontId="8"/>
  </si>
  <si>
    <t>Maturity date</t>
    <phoneticPr fontId="8"/>
  </si>
  <si>
    <t>FY2020</t>
    <phoneticPr fontId="1"/>
  </si>
  <si>
    <t xml:space="preserve">FY2020 </t>
    <phoneticPr fontId="1"/>
  </si>
  <si>
    <t>持株会社投資事業</t>
    <rPh sb="0" eb="8">
      <t>モチカブカイシャトウシジギョウ</t>
    </rPh>
    <phoneticPr fontId="1"/>
  </si>
  <si>
    <t>Investment Business of Holding Companies Segment</t>
    <phoneticPr fontId="1"/>
  </si>
  <si>
    <t>FY2020 Q1</t>
    <phoneticPr fontId="1"/>
  </si>
  <si>
    <t>LTV  (Loan to Value)</t>
    <phoneticPr fontId="1"/>
  </si>
  <si>
    <t>Interest rate
(%, year)</t>
    <phoneticPr fontId="8"/>
  </si>
  <si>
    <t>(Millions of yen; unless otherwise stated)</t>
    <phoneticPr fontId="8"/>
  </si>
  <si>
    <t>その他</t>
    <rPh sb="2" eb="3">
      <t>タ</t>
    </rPh>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</si>
  <si>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</si>
  <si>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</si>
  <si>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</si>
  <si>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</si>
  <si>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</si>
  <si>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</si>
  <si>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</si>
  <si>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</si>
  <si>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</si>
  <si>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KE Holdings Inc. (Beike)</t>
    <phoneticPr fontId="1"/>
  </si>
  <si>
    <t>Behavox Ltd.</t>
    <phoneticPr fontId="1"/>
  </si>
  <si>
    <t>FY2019 Q4</t>
    <phoneticPr fontId="1"/>
  </si>
  <si>
    <t>Voyager Group Inc. (DiDi AV JV)</t>
  </si>
  <si>
    <t>Other</t>
    <phoneticPr fontId="1"/>
  </si>
  <si>
    <t>SVF1: Portfolio</t>
    <phoneticPr fontId="1"/>
  </si>
  <si>
    <t>SVF2: Portfolio</t>
    <phoneticPr fontId="1"/>
  </si>
  <si>
    <t>SVF1 and Other SBIA-Managed Funds Segment</t>
    <phoneticPr fontId="1"/>
  </si>
  <si>
    <t>FY2020 Q1</t>
  </si>
  <si>
    <t xml:space="preserve">Loggi Technology International	</t>
  </si>
  <si>
    <t>■</t>
  </si>
  <si>
    <t>Banco Inter S.A.</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</si>
  <si>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</si>
  <si>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</si>
  <si>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</si>
  <si>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</si>
  <si>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</si>
  <si>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</si>
  <si>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</si>
  <si>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</si>
  <si>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</si>
  <si>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</si>
  <si>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</si>
  <si>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</si>
  <si>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</si>
  <si>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</si>
  <si>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</si>
  <si>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</si>
  <si>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</si>
  <si>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Opendoor Technologies Inc.</t>
    <phoneticPr fontId="1"/>
  </si>
  <si>
    <t>Transportation</t>
    <phoneticPr fontId="1"/>
  </si>
  <si>
    <t>Keep Inc.</t>
  </si>
  <si>
    <t>FY2020 Q3</t>
    <phoneticPr fontId="1"/>
  </si>
  <si>
    <t>Memphis Meats, Inc.</t>
  </si>
  <si>
    <t>OrderMark, Inc.</t>
  </si>
  <si>
    <t>Pear Therapeutics, Inc.</t>
  </si>
  <si>
    <t>Whoop, Inc.</t>
  </si>
  <si>
    <t>Tessera Therapeutics, Inc</t>
  </si>
  <si>
    <t>Logistics</t>
  </si>
  <si>
    <t>MindTickle Inc.</t>
  </si>
  <si>
    <t>Shipbob, Inc.</t>
  </si>
  <si>
    <t>Proptech</t>
  </si>
  <si>
    <t>Tier Mobility GmbH</t>
  </si>
  <si>
    <t>The company names showened by abbreviations in this page. Alibaba: Alibaba Group Holding Limited, T-Mobile: T-Mobile US, Inc. Deutsche Telekom: Deutsche Telekom AG.</t>
    <phoneticPr fontId="1"/>
  </si>
  <si>
    <t>* Excluding bonds bought back and held in treasury</t>
    <phoneticPr fontId="1"/>
  </si>
  <si>
    <t>*1 First call date of undated subordinated resettable notes are 19th July 2023 for NC6 and 19th July 2027 for NC10.</t>
  </si>
  <si>
    <t>FY2020 Q4</t>
  </si>
  <si>
    <t>Descomplica</t>
  </si>
  <si>
    <t>Camino Education Ltd.</t>
  </si>
  <si>
    <t>Coupang, Inc.</t>
    <phoneticPr fontId="1"/>
  </si>
  <si>
    <t>WeWork Inc.</t>
    <phoneticPr fontId="1"/>
  </si>
  <si>
    <t>Ziroom Inc.</t>
  </si>
  <si>
    <t>FY2020 Q4</t>
    <phoneticPr fontId="1"/>
  </si>
  <si>
    <t>Chengxin Technology Inc. (DiDi Grocery)</t>
    <phoneticPr fontId="1"/>
  </si>
  <si>
    <t>Patsnap Limited</t>
  </si>
  <si>
    <t>Manticore Games, Inc</t>
  </si>
  <si>
    <t>EDDA Healthcare and Technology Holding Limited</t>
  </si>
  <si>
    <t>ElevateBio LLC</t>
  </si>
  <si>
    <t>Tempo Interactive Inc.</t>
  </si>
  <si>
    <t>GoForward, Inc.</t>
  </si>
  <si>
    <t>JOB AND TALENT HOLDING LIMITED</t>
  </si>
  <si>
    <t>Vividion Therapeutics, Inc.</t>
  </si>
  <si>
    <t>SendBird, Inc.</t>
  </si>
  <si>
    <t>Standard Cognition, Corp.</t>
  </si>
  <si>
    <t>Klarna Holding AB</t>
  </si>
  <si>
    <t>FY2030</t>
    <phoneticPr fontId="1"/>
  </si>
  <si>
    <t>第4回利払繰延条項・期限前償還条項付無担保社債（劣後特約付）（ハイブリッド債）</t>
    <phoneticPr fontId="1"/>
  </si>
  <si>
    <t>2nd Unsecured Subordinated Bonds with interest deferrable clause and early redeemable option
(with a subordination provision) (Hybrid Bond)</t>
    <phoneticPr fontId="1"/>
  </si>
  <si>
    <r>
      <rPr>
        <sz val="14"/>
        <rFont val="Meiryo UI"/>
        <family val="3"/>
        <charset val="128"/>
      </rPr>
      <t>その他</t>
    </r>
    <r>
      <rPr>
        <sz val="14"/>
        <rFont val="Arial"/>
        <family val="2"/>
      </rPr>
      <t xml:space="preserve"> | Other</t>
    </r>
    <rPh sb="2" eb="3">
      <t>タ</t>
    </rPh>
    <phoneticPr fontId="1"/>
  </si>
  <si>
    <r>
      <rPr>
        <sz val="16"/>
        <rFont val="Meiryo UI"/>
        <family val="3"/>
        <charset val="128"/>
      </rPr>
      <t>投資損益</t>
    </r>
    <r>
      <rPr>
        <sz val="16"/>
        <rFont val="Arial"/>
        <family val="2"/>
      </rPr>
      <t xml:space="preserve"> | </t>
    </r>
    <r>
      <rPr>
        <sz val="16"/>
        <rFont val="Arial"/>
        <family val="3"/>
      </rPr>
      <t>Gain (loss) on investments</t>
    </r>
    <phoneticPr fontId="1"/>
  </si>
  <si>
    <r>
      <rPr>
        <sz val="16"/>
        <color theme="1"/>
        <rFont val="Meiryo UI"/>
        <family val="3"/>
        <charset val="128"/>
      </rPr>
      <t>販売費及び一般管理費</t>
    </r>
    <r>
      <rPr>
        <sz val="16"/>
        <color theme="1"/>
        <rFont val="Arial"/>
        <family val="2"/>
      </rPr>
      <t xml:space="preserve"> | </t>
    </r>
    <r>
      <rPr>
        <sz val="16"/>
        <rFont val="Arial"/>
        <family val="2"/>
      </rPr>
      <t>Selling, general and administrative expenses</t>
    </r>
    <rPh sb="0" eb="3">
      <t>ハンバイヒ</t>
    </rPh>
    <rPh sb="3" eb="4">
      <t>オヨ</t>
    </rPh>
    <rPh sb="5" eb="7">
      <t>イッパン</t>
    </rPh>
    <rPh sb="7" eb="10">
      <t>カンリヒ</t>
    </rPh>
    <phoneticPr fontId="1"/>
  </si>
  <si>
    <r>
      <rPr>
        <sz val="16"/>
        <color theme="1"/>
        <rFont val="Meiryo UI"/>
        <family val="3"/>
        <charset val="128"/>
      </rPr>
      <t>財務費用</t>
    </r>
    <r>
      <rPr>
        <sz val="16"/>
        <color theme="1"/>
        <rFont val="Arial"/>
        <family val="2"/>
      </rPr>
      <t xml:space="preserve"> | </t>
    </r>
    <r>
      <rPr>
        <sz val="16"/>
        <rFont val="Arial"/>
        <family val="2"/>
      </rPr>
      <t>Finance cost</t>
    </r>
    <rPh sb="0" eb="2">
      <t>ザイム</t>
    </rPh>
    <rPh sb="2" eb="4">
      <t>ヒヨウ</t>
    </rPh>
    <phoneticPr fontId="1"/>
  </si>
  <si>
    <r>
      <t xml:space="preserve">デリバティブ関連損益（投資損益を除く）|
</t>
    </r>
    <r>
      <rPr>
        <sz val="16"/>
        <color theme="1"/>
        <rFont val="Arial"/>
        <family val="2"/>
      </rPr>
      <t>Derivative gain (loss) (excluding gain (loss) on investments)</t>
    </r>
    <phoneticPr fontId="1"/>
  </si>
  <si>
    <r>
      <rPr>
        <sz val="16"/>
        <color theme="1"/>
        <rFont val="Meiryo UI"/>
        <family val="3"/>
        <charset val="128"/>
      </rPr>
      <t>その他の損益</t>
    </r>
    <r>
      <rPr>
        <sz val="16"/>
        <color theme="1"/>
        <rFont val="Arial"/>
        <family val="3"/>
        <charset val="128"/>
      </rPr>
      <t xml:space="preserve"> | </t>
    </r>
    <r>
      <rPr>
        <sz val="16"/>
        <rFont val="Arial"/>
        <family val="2"/>
      </rPr>
      <t xml:space="preserve">Other gain (loss) </t>
    </r>
    <phoneticPr fontId="1"/>
  </si>
  <si>
    <r>
      <rPr>
        <b/>
        <sz val="16"/>
        <rFont val="Meiryo UI"/>
        <family val="3"/>
        <charset val="128"/>
      </rPr>
      <t>セクター</t>
    </r>
    <r>
      <rPr>
        <b/>
        <sz val="16"/>
        <rFont val="Arial"/>
        <family val="2"/>
      </rPr>
      <t xml:space="preserve"> | Sector</t>
    </r>
    <phoneticPr fontId="1"/>
  </si>
  <si>
    <r>
      <rPr>
        <b/>
        <sz val="16"/>
        <rFont val="Meiryo UI"/>
        <family val="3"/>
        <charset val="128"/>
      </rPr>
      <t>セクター</t>
    </r>
    <r>
      <rPr>
        <b/>
        <sz val="16"/>
        <rFont val="Arial"/>
        <family val="3"/>
      </rPr>
      <t xml:space="preserve"> | Sector</t>
    </r>
    <phoneticPr fontId="1"/>
  </si>
  <si>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</si>
  <si>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</si>
  <si>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</si>
  <si>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</si>
  <si>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</si>
  <si>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</si>
  <si>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</si>
  <si>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</si>
  <si>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</si>
  <si>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</si>
  <si>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</si>
  <si>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</si>
  <si>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</si>
  <si>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</si>
  <si>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</si>
  <si>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</si>
  <si>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</si>
  <si>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</si>
  <si>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</si>
  <si>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</si>
  <si>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</si>
  <si>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</si>
  <si>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</si>
  <si>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</si>
  <si>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</si>
  <si>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</si>
  <si>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</si>
  <si>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</si>
  <si>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</si>
  <si>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</si>
  <si>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</si>
  <si>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</si>
  <si>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</si>
  <si>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</si>
  <si>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</si>
  <si>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</si>
  <si>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</si>
  <si>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</si>
  <si>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</si>
  <si>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</si>
  <si>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</si>
  <si>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</si>
  <si>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</si>
  <si>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</si>
  <si>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</si>
  <si>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</si>
  <si>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</si>
  <si>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</si>
  <si>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</si>
  <si>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</si>
  <si>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r>
      <rPr>
        <b/>
        <sz val="14"/>
        <rFont val="Meiryo UI"/>
        <family val="3"/>
        <charset val="128"/>
      </rPr>
      <t>合計</t>
    </r>
    <r>
      <rPr>
        <b/>
        <sz val="14"/>
        <rFont val="Arial"/>
        <family val="2"/>
      </rPr>
      <t xml:space="preserve"> | Total = (A) + (B)</t>
    </r>
  </si>
  <si>
    <r>
      <rPr>
        <b/>
        <sz val="14"/>
        <rFont val="Meiryo UI"/>
        <family val="3"/>
        <charset val="128"/>
      </rPr>
      <t>社債</t>
    </r>
    <r>
      <rPr>
        <b/>
        <sz val="14"/>
        <rFont val="Arial"/>
        <family val="2"/>
      </rPr>
      <t xml:space="preserve"> | Bonds</t>
    </r>
    <phoneticPr fontId="1"/>
  </si>
  <si>
    <r>
      <rPr>
        <sz val="14"/>
        <rFont val="Meiryo UI"/>
        <family val="3"/>
        <charset val="128"/>
      </rPr>
      <t>国内債（ハイブリッド）</t>
    </r>
    <r>
      <rPr>
        <sz val="14"/>
        <rFont val="Arial"/>
        <family val="2"/>
      </rPr>
      <t>| Domestic (Hybrid)</t>
    </r>
  </si>
  <si>
    <r>
      <rPr>
        <sz val="14"/>
        <rFont val="Meiryo UI"/>
        <family val="3"/>
        <charset val="128"/>
      </rPr>
      <t>外債（シニア）</t>
    </r>
    <r>
      <rPr>
        <sz val="14"/>
        <rFont val="Arial"/>
        <family val="2"/>
      </rPr>
      <t>| Foreign-currency Denominated (Senior)</t>
    </r>
  </si>
  <si>
    <r>
      <rPr>
        <sz val="14"/>
        <rFont val="Meiryo UI"/>
        <family val="3"/>
        <charset val="128"/>
      </rPr>
      <t>外債（ハイブリッド）</t>
    </r>
    <r>
      <rPr>
        <sz val="14"/>
        <rFont val="Arial"/>
        <family val="2"/>
      </rPr>
      <t>| Foreign-currency Denominated (Hybrid)</t>
    </r>
  </si>
  <si>
    <r>
      <t>(A)</t>
    </r>
    <r>
      <rPr>
        <b/>
        <sz val="14"/>
        <rFont val="Meiryo UI"/>
        <family val="3"/>
        <charset val="128"/>
      </rPr>
      <t>小計</t>
    </r>
    <r>
      <rPr>
        <b/>
        <sz val="14"/>
        <rFont val="Arial"/>
        <family val="2"/>
      </rPr>
      <t xml:space="preserve"> | Sub-total</t>
    </r>
  </si>
  <si>
    <r>
      <rPr>
        <b/>
        <sz val="14"/>
        <rFont val="Meiryo UI"/>
        <family val="3"/>
        <charset val="128"/>
      </rPr>
      <t>タームローン</t>
    </r>
    <r>
      <rPr>
        <b/>
        <sz val="14"/>
        <rFont val="Arial"/>
        <family val="2"/>
      </rPr>
      <t xml:space="preserve"> | Term Loan</t>
    </r>
    <phoneticPr fontId="1"/>
  </si>
  <si>
    <r>
      <rPr>
        <sz val="14"/>
        <rFont val="Meiryo UI"/>
        <family val="3"/>
        <charset val="128"/>
      </rPr>
      <t>シニアローン</t>
    </r>
    <r>
      <rPr>
        <sz val="14"/>
        <rFont val="Arial"/>
        <family val="2"/>
      </rPr>
      <t xml:space="preserve"> | Senior Loan</t>
    </r>
  </si>
  <si>
    <r>
      <rPr>
        <sz val="14"/>
        <rFont val="Meiryo UI"/>
        <family val="3"/>
        <charset val="128"/>
      </rPr>
      <t>ハイブリッドローン</t>
    </r>
    <r>
      <rPr>
        <sz val="14"/>
        <rFont val="Arial"/>
        <family val="2"/>
      </rPr>
      <t>| Hybrid Loan</t>
    </r>
  </si>
  <si>
    <r>
      <t>(B)</t>
    </r>
    <r>
      <rPr>
        <b/>
        <sz val="14"/>
        <rFont val="Meiryo UI"/>
        <family val="3"/>
        <charset val="128"/>
      </rPr>
      <t>小計</t>
    </r>
    <r>
      <rPr>
        <b/>
        <sz val="14"/>
        <rFont val="Arial"/>
        <family val="2"/>
      </rPr>
      <t xml:space="preserve"> | Sub-total</t>
    </r>
  </si>
  <si>
    <t>通貨</t>
    <rPh sb="0" eb="2">
      <t>ツウカ</t>
    </rPh>
    <phoneticPr fontId="1"/>
  </si>
  <si>
    <t>銘柄</t>
    <rPh sb="0" eb="2">
      <t>メイガラ</t>
    </rPh>
    <phoneticPr fontId="1"/>
  </si>
  <si>
    <t>*1</t>
    <phoneticPr fontId="1"/>
  </si>
  <si>
    <t>*2</t>
    <phoneticPr fontId="1"/>
  </si>
  <si>
    <t>連結業績概要</t>
    <rPh sb="0" eb="2">
      <t>レンケツ</t>
    </rPh>
    <rPh sb="2" eb="4">
      <t>ギョウセキ</t>
    </rPh>
    <rPh sb="4" eb="6">
      <t>ガイヨウ</t>
    </rPh>
    <phoneticPr fontId="1"/>
  </si>
  <si>
    <t>-2-</t>
  </si>
  <si>
    <t>-3-</t>
  </si>
  <si>
    <t>-4-</t>
  </si>
  <si>
    <t>-5-</t>
  </si>
  <si>
    <t>-6-</t>
  </si>
  <si>
    <t>-7-</t>
  </si>
  <si>
    <t>-8-</t>
  </si>
  <si>
    <t>-9-</t>
  </si>
  <si>
    <t>-10-</t>
  </si>
  <si>
    <t>-11-</t>
  </si>
  <si>
    <t>-12-</t>
  </si>
  <si>
    <r>
      <rPr>
        <b/>
        <sz val="18"/>
        <rFont val="Meiryo UI"/>
        <family val="3"/>
        <charset val="128"/>
      </rPr>
      <t>継続事業</t>
    </r>
    <r>
      <rPr>
        <b/>
        <sz val="18"/>
        <rFont val="Arial"/>
        <family val="2"/>
      </rPr>
      <t xml:space="preserve"> | Continuing Operations</t>
    </r>
    <rPh sb="0" eb="2">
      <t>ケイゾク</t>
    </rPh>
    <rPh sb="2" eb="4">
      <t>ジギョウ</t>
    </rPh>
    <phoneticPr fontId="1"/>
  </si>
  <si>
    <r>
      <rPr>
        <sz val="18"/>
        <rFont val="Meiryo UI"/>
        <family val="3"/>
        <charset val="128"/>
      </rPr>
      <t>■</t>
    </r>
    <phoneticPr fontId="1"/>
  </si>
  <si>
    <r>
      <rPr>
        <sz val="18"/>
        <rFont val="Meiryo UI"/>
        <family val="3"/>
        <charset val="128"/>
      </rPr>
      <t>■</t>
    </r>
  </si>
  <si>
    <t xml:space="preserve">*1 </t>
  </si>
  <si>
    <t xml:space="preserve">*2 </t>
    <phoneticPr fontId="1"/>
  </si>
  <si>
    <r>
      <rPr>
        <b/>
        <sz val="12"/>
        <color theme="1"/>
        <rFont val="Meiryo UI"/>
        <family val="3"/>
        <charset val="128"/>
      </rPr>
      <t>従業員数</t>
    </r>
    <r>
      <rPr>
        <sz val="12"/>
        <color theme="1"/>
        <rFont val="Meiryo UI"/>
        <family val="3"/>
        <charset val="128"/>
      </rPr>
      <t>：臨時雇用者数を含む</t>
    </r>
    <phoneticPr fontId="1"/>
  </si>
  <si>
    <t xml:space="preserve">*3 </t>
    <phoneticPr fontId="1"/>
  </si>
  <si>
    <r>
      <rPr>
        <b/>
        <sz val="12"/>
        <color theme="1"/>
        <rFont val="Meiryo UI"/>
        <family val="3"/>
        <charset val="128"/>
      </rPr>
      <t>技術関連業務従業員</t>
    </r>
    <r>
      <rPr>
        <sz val="12"/>
        <color theme="1"/>
        <rFont val="Meiryo UI"/>
        <family val="3"/>
        <charset val="128"/>
      </rPr>
      <t>：アームのテクノロジー製品およびサービスの調査、開発、メンテナンス、実装、サポートなどに従事する従業員</t>
    </r>
    <phoneticPr fontId="1"/>
  </si>
  <si>
    <t xml:space="preserve">*4 </t>
    <phoneticPr fontId="1"/>
  </si>
  <si>
    <r>
      <rPr>
        <b/>
        <sz val="12"/>
        <color theme="1"/>
        <rFont val="Arial"/>
        <family val="2"/>
      </rPr>
      <t>Royalty units</t>
    </r>
    <r>
      <rPr>
        <sz val="12"/>
        <color theme="1"/>
        <rFont val="Arial"/>
        <family val="2"/>
      </rPr>
      <t>: Arm technology-based chip manufactured and/or shipped by licensees. Arm’s royalty unit shipments are aligned with the quarters when the chips were shipped</t>
    </r>
    <r>
      <rPr>
        <sz val="12"/>
        <rFont val="Arial"/>
        <family val="2"/>
      </rPr>
      <t>.</t>
    </r>
    <phoneticPr fontId="1"/>
  </si>
  <si>
    <r>
      <rPr>
        <b/>
        <sz val="12"/>
        <color theme="1"/>
        <rFont val="Arial"/>
        <family val="2"/>
      </rPr>
      <t>Technical employees</t>
    </r>
    <r>
      <rPr>
        <sz val="12"/>
        <color theme="1"/>
        <rFont val="Arial"/>
        <family val="2"/>
      </rPr>
      <t xml:space="preserve">: employees who work on the research, creation, maintenance, deployment and support of technology products and services of Arm. </t>
    </r>
    <phoneticPr fontId="1"/>
  </si>
  <si>
    <r>
      <rPr>
        <b/>
        <sz val="14"/>
        <color theme="1"/>
        <rFont val="Meiryo UI"/>
        <family val="3"/>
        <charset val="128"/>
      </rPr>
      <t>年度</t>
    </r>
    <r>
      <rPr>
        <b/>
        <sz val="14"/>
        <color theme="1"/>
        <rFont val="Arial"/>
        <family val="3"/>
      </rPr>
      <t xml:space="preserve"> |
Full year</t>
    </r>
    <phoneticPr fontId="1"/>
  </si>
  <si>
    <r>
      <rPr>
        <b/>
        <sz val="16"/>
        <rFont val="Meiryo UI"/>
        <family val="3"/>
        <charset val="128"/>
      </rPr>
      <t>初回出資日</t>
    </r>
    <r>
      <rPr>
        <b/>
        <sz val="16"/>
        <rFont val="Arial"/>
        <family val="3"/>
      </rPr>
      <t xml:space="preserve"> |
Initial Investment Date</t>
    </r>
    <phoneticPr fontId="1"/>
  </si>
  <si>
    <r>
      <rPr>
        <b/>
        <sz val="18"/>
        <rFont val="Meiryo UI"/>
        <family val="3"/>
        <charset val="128"/>
      </rPr>
      <t>会社名（アルファベット順）</t>
    </r>
    <r>
      <rPr>
        <b/>
        <sz val="18"/>
        <rFont val="Arial"/>
        <family val="2"/>
      </rPr>
      <t>| Name (in alphabetical order)</t>
    </r>
    <phoneticPr fontId="8"/>
  </si>
  <si>
    <r>
      <rPr>
        <b/>
        <sz val="18"/>
        <rFont val="Meiryo UI"/>
        <family val="3"/>
        <charset val="128"/>
      </rPr>
      <t>会社名（アルファベット順）</t>
    </r>
    <r>
      <rPr>
        <b/>
        <sz val="18"/>
        <rFont val="Arial"/>
        <family val="2"/>
      </rPr>
      <t>| Name (in alphabetical order)</t>
    </r>
    <rPh sb="0" eb="3">
      <t>カイシャメイ</t>
    </rPh>
    <rPh sb="11" eb="12">
      <t>ジュン</t>
    </rPh>
    <phoneticPr fontId="1"/>
  </si>
  <si>
    <r>
      <rPr>
        <sz val="12"/>
        <color theme="1"/>
        <rFont val="Meiryo UI"/>
        <family val="3"/>
        <charset val="128"/>
      </rPr>
      <t>（億円</t>
    </r>
    <r>
      <rPr>
        <sz val="12"/>
        <color theme="1"/>
        <rFont val="Arial"/>
        <family val="2"/>
      </rPr>
      <t xml:space="preserve"> | 100 millions of yen</t>
    </r>
    <r>
      <rPr>
        <sz val="12"/>
        <color theme="1"/>
        <rFont val="Meiryo UI"/>
        <family val="3"/>
        <charset val="128"/>
      </rPr>
      <t>）</t>
    </r>
    <phoneticPr fontId="1"/>
  </si>
  <si>
    <r>
      <rPr>
        <sz val="12"/>
        <color theme="1"/>
        <rFont val="Meiryo UI"/>
        <family val="3"/>
        <charset val="128"/>
      </rPr>
      <t>（単位の表記がない場合　単位：百万円）</t>
    </r>
  </si>
  <si>
    <t>償還期限</t>
    <rPh sb="0" eb="2">
      <t>ショウカン</t>
    </rPh>
    <rPh sb="2" eb="4">
      <t>キゲン</t>
    </rPh>
    <phoneticPr fontId="1"/>
  </si>
  <si>
    <r>
      <rPr>
        <b/>
        <sz val="16"/>
        <color theme="1"/>
        <rFont val="Meiryo UI"/>
        <family val="3"/>
        <charset val="128"/>
      </rPr>
      <t>利率</t>
    </r>
    <r>
      <rPr>
        <b/>
        <sz val="16"/>
        <color theme="1"/>
        <rFont val="Arial"/>
        <family val="2"/>
      </rPr>
      <t xml:space="preserve">
(</t>
    </r>
    <r>
      <rPr>
        <b/>
        <sz val="16"/>
        <color theme="1"/>
        <rFont val="Meiryo UI"/>
        <family val="3"/>
        <charset val="128"/>
      </rPr>
      <t>％、年</t>
    </r>
    <r>
      <rPr>
        <b/>
        <sz val="16"/>
        <color theme="1"/>
        <rFont val="Arial"/>
        <family val="2"/>
      </rPr>
      <t>)</t>
    </r>
    <rPh sb="0" eb="2">
      <t>リリツ</t>
    </rPh>
    <rPh sb="6" eb="7">
      <t>ネン</t>
    </rPh>
    <phoneticPr fontId="1"/>
  </si>
  <si>
    <t>OYO Technology &amp; Hospitality (China) Pte. Ltd.</t>
    <phoneticPr fontId="1"/>
  </si>
  <si>
    <t xml:space="preserve">Cohesity APJ Pte. Ltd. </t>
    <phoneticPr fontId="1"/>
  </si>
  <si>
    <t xml:space="preserve">WeWork Greater China Holding Company B.V </t>
    <phoneticPr fontId="1"/>
  </si>
  <si>
    <t>WeWork Japan GK</t>
    <phoneticPr fontId="1"/>
  </si>
  <si>
    <t>Guardant Health AMEA, Inc.</t>
    <phoneticPr fontId="1"/>
  </si>
  <si>
    <r>
      <rPr>
        <sz val="14"/>
        <rFont val="Meiryo UI"/>
        <family val="3"/>
        <charset val="128"/>
      </rPr>
      <t>国内債（シニア）</t>
    </r>
    <r>
      <rPr>
        <sz val="14"/>
        <rFont val="Arial"/>
        <family val="2"/>
      </rPr>
      <t>| Domestic (Senior)</t>
    </r>
    <phoneticPr fontId="1"/>
  </si>
  <si>
    <r>
      <rPr>
        <sz val="14"/>
        <rFont val="Meiryo UI"/>
        <family val="3"/>
        <charset val="128"/>
      </rPr>
      <t>国内債（劣後）</t>
    </r>
    <r>
      <rPr>
        <sz val="14"/>
        <rFont val="Arial"/>
        <family val="2"/>
      </rPr>
      <t>| Domestic (Subordinated)</t>
    </r>
    <phoneticPr fontId="1"/>
  </si>
  <si>
    <t>FY2021</t>
    <phoneticPr fontId="1"/>
  </si>
  <si>
    <t>CY2021</t>
    <phoneticPr fontId="1"/>
  </si>
  <si>
    <t>NAV（Net Asset Value）およびLTV  (Loan to Value)</t>
    <phoneticPr fontId="1"/>
  </si>
  <si>
    <t>NAV (Net Asset Value) and LTV (Loan to Value)</t>
    <phoneticPr fontId="1"/>
  </si>
  <si>
    <t>CY2020 *2</t>
    <phoneticPr fontId="1"/>
  </si>
  <si>
    <t>CY2021 *2</t>
    <phoneticPr fontId="1"/>
  </si>
  <si>
    <t xml:space="preserve">In its consolidated statement of income, the Company applies the equity method to the financial statements of Alibaba on a three-month time lag, as it is impracticable to conform the reporting period of Alibaba due to the contract with Alibaba, among other reasons. </t>
    <phoneticPr fontId="1"/>
  </si>
  <si>
    <t xml:space="preserve">CY2020 Jan - Mar: The changes in fair value of financial assets at FVTPL (CNY -7,193 million). </t>
    <phoneticPr fontId="1"/>
  </si>
  <si>
    <t>連結業績　補足情報</t>
    <rPh sb="0" eb="2">
      <t>レンケツ</t>
    </rPh>
    <rPh sb="2" eb="4">
      <t>ギョウセキ</t>
    </rPh>
    <rPh sb="5" eb="9">
      <t>ホソクジョウホウ</t>
    </rPh>
    <phoneticPr fontId="1"/>
  </si>
  <si>
    <t>Consolidated Results Supplemental Information</t>
    <phoneticPr fontId="1"/>
  </si>
  <si>
    <t>NAV（Net Asset Value：時価純資産）</t>
    <phoneticPr fontId="1"/>
  </si>
  <si>
    <t>1株当たりNAV = NAV ÷ 発行済株式総数（自己株式を除く）</t>
    <phoneticPr fontId="1"/>
  </si>
  <si>
    <t>Tモバイル：下記の(e)～(g)の合計から(h)および(i)を控除して算出</t>
    <phoneticPr fontId="1"/>
  </si>
  <si>
    <t>(e) SBGの保有株式数に同社株式の株価を乗じた価値（ドイツテレコムが受領した株式購入オプションの対象となる株式数（101,491,623株）を含む）</t>
    <phoneticPr fontId="1"/>
  </si>
  <si>
    <t>(f) 一定の条件下でTモバイル株式（48,751,557株）をSBGが無償で取得できる権利の公正価値</t>
    <phoneticPr fontId="1"/>
  </si>
  <si>
    <t>(g) Tモバイルによる現金強制転換証券（Cash Mandatory Exchangeable Trust Securities）を発行する信託へのTモバイル株式の売却取引に関連し、一定の条件下でSBGの子会社がTモバイル株式を取得できる権利の公正価値</t>
  </si>
  <si>
    <t>(h) ドイツテレコムが受領した株式購入オプションに係るデリバティブ金融負債の金額</t>
    <phoneticPr fontId="1"/>
  </si>
  <si>
    <t>アーム：SBGによる取得時の対価を基準とし、SVF1の保有株式数を除いて算出</t>
    <phoneticPr fontId="1"/>
  </si>
  <si>
    <t>SBG単体純有利子負債 = 連結純有利子負債 - 独⽴採算子会社等の純有利⼦負債 - その他調整</t>
    <rPh sb="3" eb="5">
      <t>タンタイ</t>
    </rPh>
    <rPh sb="5" eb="6">
      <t>ジュン</t>
    </rPh>
    <rPh sb="16" eb="17">
      <t>ジュン</t>
    </rPh>
    <phoneticPr fontId="1"/>
  </si>
  <si>
    <t>※別段記載のない限り税金考慮前</t>
    <rPh sb="1" eb="3">
      <t>ベツダン</t>
    </rPh>
    <rPh sb="3" eb="5">
      <t>キサイ</t>
    </rPh>
    <rPh sb="8" eb="9">
      <t>カギ</t>
    </rPh>
    <rPh sb="10" eb="15">
      <t>ゼイキンコウリョマエ</t>
    </rPh>
    <phoneticPr fontId="1"/>
  </si>
  <si>
    <t>❏</t>
    <phoneticPr fontId="1"/>
  </si>
  <si>
    <t>-13-</t>
    <phoneticPr fontId="1"/>
  </si>
  <si>
    <t>NAVとLTVの定義</t>
    <phoneticPr fontId="1"/>
  </si>
  <si>
    <t>Definition of NAV and LTV</t>
    <phoneticPr fontId="1"/>
  </si>
  <si>
    <t>CY2020</t>
    <phoneticPr fontId="1"/>
  </si>
  <si>
    <t>ソフトバンクグループ㈱単体の債務返済スケジュール</t>
    <rPh sb="14" eb="16">
      <t>サイム</t>
    </rPh>
    <phoneticPr fontId="1"/>
  </si>
  <si>
    <t>ソフトバンクグループ㈱の社債・コマーシャルペーパー明細</t>
    <rPh sb="12" eb="14">
      <t>シャサイ</t>
    </rPh>
    <rPh sb="25" eb="27">
      <t>メイサイ</t>
    </rPh>
    <phoneticPr fontId="1"/>
  </si>
  <si>
    <t>NAV per share = NAV / Total number of shares issued (excluding treasury stock)</t>
    <phoneticPr fontId="1"/>
  </si>
  <si>
    <t>T-Mobile: the sum of (e) to (g), less (h) and (i) below</t>
    <phoneticPr fontId="1"/>
  </si>
  <si>
    <t>(h) the amount of derivative financial liabilities relating to the call options received by Deutsche Telekom AG</t>
    <phoneticPr fontId="1"/>
  </si>
  <si>
    <t>(i) the loan amount that is considered as asset-backed financing non-recourse to SBG, which is a portion of the total borrowing amount through a margin loan using T-Mobile shares pledged as collateral.</t>
    <phoneticPr fontId="1"/>
  </si>
  <si>
    <t>* シニアローンとは、2017年11月2日付の金銭消費貸借契約に基づくソフトバンクグループ㈱の借入。ハイブリッドローンとは、2017年11月2日付の劣後特約付金銭消費貸借契約に基づくソフトバンクグループ㈱の借入</t>
  </si>
  <si>
    <r>
      <rPr>
        <b/>
        <sz val="26"/>
        <rFont val="Meiryo UI"/>
        <family val="3"/>
        <charset val="128"/>
      </rPr>
      <t>2022年3月期 第1四半期 決算データシート</t>
    </r>
    <r>
      <rPr>
        <b/>
        <sz val="16"/>
        <rFont val="Arial"/>
        <family val="2"/>
      </rPr>
      <t xml:space="preserve">
</t>
    </r>
    <r>
      <rPr>
        <b/>
        <sz val="20"/>
        <rFont val="Arial"/>
        <family val="2"/>
      </rPr>
      <t>Data Sheet for the First Quarter Ended June 30, 2021</t>
    </r>
    <rPh sb="4" eb="5">
      <t>ネン</t>
    </rPh>
    <rPh sb="6" eb="8">
      <t>ガツキ</t>
    </rPh>
    <rPh sb="9" eb="10">
      <t>ダイ</t>
    </rPh>
    <rPh sb="11" eb="14">
      <t>シハンキ</t>
    </rPh>
    <rPh sb="15" eb="17">
      <t>ケッサン</t>
    </rPh>
    <phoneticPr fontId="1"/>
  </si>
  <si>
    <t>ソフトバンクグループ㈱単体の財務情報</t>
    <rPh sb="16" eb="18">
      <t>ジョウホウ</t>
    </rPh>
    <phoneticPr fontId="1"/>
  </si>
  <si>
    <t xml:space="preserve">Financial Information of SoftBank Group Corp. Standalone </t>
    <phoneticPr fontId="1"/>
  </si>
  <si>
    <t xml:space="preserve">LTV（%） </t>
    <phoneticPr fontId="1"/>
  </si>
  <si>
    <t>(L) = (a) - (b) - (c) 調整後SBG単体純有利子負債 |</t>
    <phoneticPr fontId="1"/>
  </si>
  <si>
    <t>目次</t>
    <rPh sb="0" eb="2">
      <t>モクジ</t>
    </rPh>
    <phoneticPr fontId="1"/>
  </si>
  <si>
    <t>CY2020 Jan - Mar: FVTPL金融資産の公正価値変動（CNY -7,193 million)</t>
    <phoneticPr fontId="1"/>
  </si>
  <si>
    <t>CY2020 Jul - Sep: 米国会計基準上費用認識されているアントグループ株式報酬関連費用について、IFRS上は費用計上されないことによる調整（CNY +15,908 million）</t>
    <rPh sb="18" eb="20">
      <t>ベイコク</t>
    </rPh>
    <rPh sb="20" eb="22">
      <t>カイケイ</t>
    </rPh>
    <rPh sb="22" eb="24">
      <t>キジュン</t>
    </rPh>
    <rPh sb="24" eb="25">
      <t>ジョウ</t>
    </rPh>
    <rPh sb="25" eb="27">
      <t>ヒヨウ</t>
    </rPh>
    <rPh sb="27" eb="29">
      <t>ニンシキ</t>
    </rPh>
    <rPh sb="41" eb="43">
      <t>カブシキ</t>
    </rPh>
    <rPh sb="43" eb="45">
      <t>ホウシュウ</t>
    </rPh>
    <rPh sb="45" eb="47">
      <t>カンレン</t>
    </rPh>
    <rPh sb="47" eb="49">
      <t>ヒヨウ</t>
    </rPh>
    <rPh sb="58" eb="59">
      <t>ジョウ</t>
    </rPh>
    <rPh sb="60" eb="62">
      <t>ヒヨウ</t>
    </rPh>
    <rPh sb="62" eb="64">
      <t>ケイジョウ</t>
    </rPh>
    <rPh sb="73" eb="75">
      <t>チョウセイ</t>
    </rPh>
    <phoneticPr fontId="1"/>
  </si>
  <si>
    <t>CY2020 Oct - Dec: ①中国国家市場監督管理総局がアリババに科した独占禁止法違反の罰金を期ずれ取引として計上（CNY - 18.2 billion)　②投資の公正価値変動 (CNY - 3,548 million)</t>
    <rPh sb="19" eb="21">
      <t>チュウゴク</t>
    </rPh>
    <rPh sb="21" eb="23">
      <t>コッカ</t>
    </rPh>
    <rPh sb="23" eb="25">
      <t>シジョウ</t>
    </rPh>
    <rPh sb="25" eb="27">
      <t>カントク</t>
    </rPh>
    <rPh sb="27" eb="29">
      <t>カンリ</t>
    </rPh>
    <rPh sb="29" eb="31">
      <t>ソウキョク</t>
    </rPh>
    <rPh sb="37" eb="38">
      <t>カ</t>
    </rPh>
    <rPh sb="40" eb="42">
      <t>ドクセン</t>
    </rPh>
    <rPh sb="42" eb="45">
      <t>キンシホウ</t>
    </rPh>
    <rPh sb="45" eb="47">
      <t>イハン</t>
    </rPh>
    <rPh sb="48" eb="50">
      <t>バッキン</t>
    </rPh>
    <rPh sb="51" eb="52">
      <t>キ</t>
    </rPh>
    <rPh sb="54" eb="56">
      <t>トリヒキ</t>
    </rPh>
    <rPh sb="59" eb="61">
      <t>ケイジョウ</t>
    </rPh>
    <rPh sb="83" eb="85">
      <t>トウシ</t>
    </rPh>
    <rPh sb="86" eb="88">
      <t>コウセイ</t>
    </rPh>
    <rPh sb="88" eb="90">
      <t>カチ</t>
    </rPh>
    <rPh sb="90" eb="92">
      <t>ヘンドウ</t>
    </rPh>
    <phoneticPr fontId="1"/>
  </si>
  <si>
    <r>
      <rPr>
        <sz val="12"/>
        <color theme="1"/>
        <rFont val="Meiryo UI"/>
        <family val="3"/>
        <charset val="128"/>
      </rPr>
      <t>（百万円 |</t>
    </r>
    <r>
      <rPr>
        <sz val="12"/>
        <color theme="1"/>
        <rFont val="Arial"/>
        <family val="2"/>
      </rPr>
      <t xml:space="preserve"> Millions of yen</t>
    </r>
    <r>
      <rPr>
        <sz val="12"/>
        <color theme="1"/>
        <rFont val="Meiryo UI"/>
        <family val="3"/>
        <charset val="128"/>
      </rPr>
      <t>）</t>
    </r>
    <phoneticPr fontId="1"/>
  </si>
  <si>
    <r>
      <rPr>
        <b/>
        <sz val="12"/>
        <color theme="1"/>
        <rFont val="Meiryo UI"/>
        <family val="3"/>
        <charset val="128"/>
      </rPr>
      <t>（監査前 |</t>
    </r>
    <r>
      <rPr>
        <b/>
        <sz val="12"/>
        <color theme="1"/>
        <rFont val="Arial"/>
        <family val="2"/>
      </rPr>
      <t xml:space="preserve"> Unaudited</t>
    </r>
    <r>
      <rPr>
        <b/>
        <sz val="12"/>
        <color theme="1"/>
        <rFont val="Meiryo UI"/>
        <family val="3"/>
        <charset val="128"/>
      </rPr>
      <t>）</t>
    </r>
    <phoneticPr fontId="1"/>
  </si>
  <si>
    <r>
      <rPr>
        <b/>
        <sz val="14"/>
        <color theme="1"/>
        <rFont val="Meiryo UI"/>
        <family val="3"/>
        <charset val="128"/>
      </rPr>
      <t>年度 |</t>
    </r>
    <r>
      <rPr>
        <b/>
        <sz val="14"/>
        <color theme="1"/>
        <rFont val="Arial"/>
        <family val="3"/>
      </rPr>
      <t xml:space="preserve">
Full year</t>
    </r>
    <phoneticPr fontId="1"/>
  </si>
  <si>
    <r>
      <rPr>
        <b/>
        <sz val="14"/>
        <color theme="1"/>
        <rFont val="Meiryo UI"/>
        <family val="3"/>
        <charset val="128"/>
      </rPr>
      <t>10-12月 |</t>
    </r>
    <r>
      <rPr>
        <b/>
        <sz val="14"/>
        <color theme="1"/>
        <rFont val="Arial"/>
        <family val="2"/>
      </rPr>
      <t xml:space="preserve">
Oct - Dec</t>
    </r>
    <phoneticPr fontId="1"/>
  </si>
  <si>
    <r>
      <rPr>
        <b/>
        <sz val="14"/>
        <color theme="1"/>
        <rFont val="Meiryo UI"/>
        <family val="3"/>
        <charset val="128"/>
      </rPr>
      <t>7-9月 |</t>
    </r>
    <r>
      <rPr>
        <b/>
        <sz val="14"/>
        <color theme="1"/>
        <rFont val="Arial"/>
        <family val="2"/>
      </rPr>
      <t xml:space="preserve">
Jul - Sep</t>
    </r>
    <phoneticPr fontId="1"/>
  </si>
  <si>
    <r>
      <rPr>
        <b/>
        <sz val="14"/>
        <color theme="1"/>
        <rFont val="Meiryo UI"/>
        <family val="3"/>
        <charset val="128"/>
      </rPr>
      <t>4-6月 |</t>
    </r>
    <r>
      <rPr>
        <b/>
        <sz val="14"/>
        <color theme="1"/>
        <rFont val="Arial"/>
        <family val="2"/>
      </rPr>
      <t xml:space="preserve">
Apr - Jun</t>
    </r>
    <phoneticPr fontId="1"/>
  </si>
  <si>
    <r>
      <rPr>
        <b/>
        <sz val="14"/>
        <color theme="1"/>
        <rFont val="Meiryo UI"/>
        <family val="3"/>
        <charset val="128"/>
      </rPr>
      <t>1-3月 |</t>
    </r>
    <r>
      <rPr>
        <b/>
        <sz val="14"/>
        <color theme="1"/>
        <rFont val="Arial"/>
        <family val="2"/>
      </rPr>
      <t xml:space="preserve">
Jan - Mar</t>
    </r>
    <phoneticPr fontId="1"/>
  </si>
  <si>
    <r>
      <rPr>
        <b/>
        <sz val="20"/>
        <color theme="1"/>
        <rFont val="Meiryo UI"/>
        <family val="3"/>
        <charset val="128"/>
      </rPr>
      <t>(1) 業績 |</t>
    </r>
    <r>
      <rPr>
        <b/>
        <sz val="20"/>
        <color theme="1"/>
        <rFont val="Arial"/>
        <family val="2"/>
      </rPr>
      <t xml:space="preserve"> Results </t>
    </r>
    <rPh sb="4" eb="6">
      <t>ギョウセキ</t>
    </rPh>
    <phoneticPr fontId="1"/>
  </si>
  <si>
    <r>
      <rPr>
        <sz val="16"/>
        <color theme="1"/>
        <rFont val="Meiryo UI"/>
        <family val="3"/>
        <charset val="128"/>
      </rPr>
      <t>売上高 |</t>
    </r>
    <r>
      <rPr>
        <sz val="16"/>
        <color theme="1"/>
        <rFont val="Arial"/>
        <family val="2"/>
      </rPr>
      <t xml:space="preserve"> Net sales</t>
    </r>
    <rPh sb="0" eb="2">
      <t>ウリアゲ</t>
    </rPh>
    <rPh sb="2" eb="3">
      <t>ダカ</t>
    </rPh>
    <phoneticPr fontId="1"/>
  </si>
  <si>
    <r>
      <rPr>
        <b/>
        <sz val="18"/>
        <color theme="1"/>
        <rFont val="Meiryo UI"/>
        <family val="3"/>
        <charset val="128"/>
      </rPr>
      <t>（参考）売上高 |</t>
    </r>
    <r>
      <rPr>
        <b/>
        <sz val="18"/>
        <color theme="1"/>
        <rFont val="Arial"/>
        <family val="2"/>
      </rPr>
      <t xml:space="preserve"> (Reference) Revenue</t>
    </r>
    <rPh sb="1" eb="3">
      <t>サンコウ</t>
    </rPh>
    <rPh sb="4" eb="6">
      <t>ウリアゲ</t>
    </rPh>
    <rPh sb="6" eb="7">
      <t>ダカ</t>
    </rPh>
    <phoneticPr fontId="1"/>
  </si>
  <si>
    <r>
      <rPr>
        <sz val="12"/>
        <color theme="1"/>
        <rFont val="Meiryo UI"/>
        <family val="3"/>
        <charset val="128"/>
      </rPr>
      <t xml:space="preserve">（百万円 | </t>
    </r>
    <r>
      <rPr>
        <sz val="12"/>
        <color theme="1"/>
        <rFont val="Arial"/>
        <family val="2"/>
      </rPr>
      <t>Millions of yen</t>
    </r>
    <r>
      <rPr>
        <sz val="12"/>
        <color theme="1"/>
        <rFont val="Meiryo UI"/>
        <family val="3"/>
        <charset val="128"/>
      </rPr>
      <t>）</t>
    </r>
    <phoneticPr fontId="1"/>
  </si>
  <si>
    <r>
      <rPr>
        <sz val="12"/>
        <color theme="1"/>
        <rFont val="Meiryo UI"/>
        <family val="3"/>
        <charset val="128"/>
      </rPr>
      <t>（百万米ドル |</t>
    </r>
    <r>
      <rPr>
        <sz val="12"/>
        <color theme="1"/>
        <rFont val="Arial"/>
        <family val="2"/>
      </rPr>
      <t xml:space="preserve"> Millions of USD</t>
    </r>
    <r>
      <rPr>
        <sz val="12"/>
        <color theme="1"/>
        <rFont val="Meiryo UI"/>
        <family val="3"/>
        <charset val="128"/>
      </rPr>
      <t>）</t>
    </r>
    <rPh sb="3" eb="4">
      <t>ベイ</t>
    </rPh>
    <phoneticPr fontId="1"/>
  </si>
  <si>
    <r>
      <rPr>
        <sz val="16"/>
        <color theme="1"/>
        <rFont val="Meiryo UI"/>
        <family val="3"/>
        <charset val="128"/>
      </rPr>
      <t>テクノロジー・ロイヤルティー収入 |</t>
    </r>
    <r>
      <rPr>
        <sz val="16"/>
        <color theme="1"/>
        <rFont val="Arial"/>
        <family val="2"/>
      </rPr>
      <t xml:space="preserve"> Technology royalty</t>
    </r>
    <rPh sb="14" eb="16">
      <t>シュウニュウ</t>
    </rPh>
    <phoneticPr fontId="1"/>
  </si>
  <si>
    <r>
      <rPr>
        <sz val="16"/>
        <color theme="1"/>
        <rFont val="Meiryo UI"/>
        <family val="3"/>
        <charset val="128"/>
      </rPr>
      <t xml:space="preserve">テクノロジー・ロイヤルティー以外の収入 | </t>
    </r>
    <r>
      <rPr>
        <sz val="16"/>
        <color theme="1"/>
        <rFont val="Arial"/>
        <family val="2"/>
      </rPr>
      <t>Technology non-royalty</t>
    </r>
    <rPh sb="14" eb="16">
      <t>イガイ</t>
    </rPh>
    <rPh sb="17" eb="19">
      <t>シュウニュウ</t>
    </rPh>
    <phoneticPr fontId="1"/>
  </si>
  <si>
    <r>
      <rPr>
        <sz val="16"/>
        <color theme="1"/>
        <rFont val="Meiryo UI"/>
        <family val="3"/>
        <charset val="128"/>
      </rPr>
      <t xml:space="preserve">合計 | </t>
    </r>
    <r>
      <rPr>
        <sz val="16"/>
        <color theme="1"/>
        <rFont val="Arial"/>
        <family val="2"/>
      </rPr>
      <t>Total</t>
    </r>
    <rPh sb="0" eb="2">
      <t>ゴウケイ</t>
    </rPh>
    <phoneticPr fontId="1"/>
  </si>
  <si>
    <r>
      <rPr>
        <b/>
        <sz val="20"/>
        <color theme="1"/>
        <rFont val="Meiryo UI"/>
        <family val="3"/>
        <charset val="128"/>
      </rPr>
      <t xml:space="preserve">(2) KPI | </t>
    </r>
    <r>
      <rPr>
        <b/>
        <sz val="20"/>
        <color theme="1"/>
        <rFont val="Arial"/>
        <family val="2"/>
      </rPr>
      <t>KPIs</t>
    </r>
    <phoneticPr fontId="1"/>
  </si>
  <si>
    <r>
      <rPr>
        <b/>
        <sz val="18"/>
        <color theme="1"/>
        <rFont val="Meiryo UI"/>
        <family val="3"/>
        <charset val="128"/>
      </rPr>
      <t>ロイヤルティー・ユニット*2 |</t>
    </r>
    <r>
      <rPr>
        <b/>
        <sz val="18"/>
        <color theme="1"/>
        <rFont val="Arial"/>
        <family val="2"/>
      </rPr>
      <t xml:space="preserve"> Royalty units*2</t>
    </r>
    <phoneticPr fontId="1"/>
  </si>
  <si>
    <r>
      <rPr>
        <sz val="12"/>
        <rFont val="Meiryo UI"/>
        <family val="3"/>
        <charset val="128"/>
      </rPr>
      <t xml:space="preserve">（十億個 | </t>
    </r>
    <r>
      <rPr>
        <sz val="12"/>
        <rFont val="Arial"/>
        <family val="2"/>
      </rPr>
      <t>Billion</t>
    </r>
    <r>
      <rPr>
        <sz val="12"/>
        <rFont val="Meiryo UI"/>
        <family val="3"/>
        <charset val="128"/>
      </rPr>
      <t>）</t>
    </r>
    <rPh sb="1" eb="4">
      <t>ジュウオクコ</t>
    </rPh>
    <phoneticPr fontId="1"/>
  </si>
  <si>
    <r>
      <rPr>
        <b/>
        <sz val="16"/>
        <color theme="1"/>
        <rFont val="Meiryo UI"/>
        <family val="3"/>
        <charset val="128"/>
      </rPr>
      <t xml:space="preserve">ロイヤルティー・ユニット出荷数（ライセンシーからの報告に基づく実績ベース）| </t>
    </r>
    <r>
      <rPr>
        <b/>
        <sz val="16"/>
        <color theme="1"/>
        <rFont val="Arial"/>
        <family val="2"/>
      </rPr>
      <t xml:space="preserve">
Royalty units shipped as reported by licensees</t>
    </r>
    <rPh sb="12" eb="14">
      <t>シュッカ</t>
    </rPh>
    <rPh sb="14" eb="15">
      <t>カズ</t>
    </rPh>
    <rPh sb="25" eb="27">
      <t>ホウコク</t>
    </rPh>
    <rPh sb="28" eb="29">
      <t>モト</t>
    </rPh>
    <rPh sb="31" eb="33">
      <t>ジッセキ</t>
    </rPh>
    <phoneticPr fontId="1"/>
  </si>
  <si>
    <r>
      <rPr>
        <b/>
        <sz val="18"/>
        <color theme="1"/>
        <rFont val="Meiryo UI"/>
        <family val="3"/>
        <charset val="128"/>
      </rPr>
      <t xml:space="preserve">従業員数 | </t>
    </r>
    <r>
      <rPr>
        <b/>
        <sz val="18"/>
        <color theme="1"/>
        <rFont val="Arial"/>
        <family val="2"/>
      </rPr>
      <t>Employees</t>
    </r>
    <rPh sb="0" eb="3">
      <t>ジュウギョウイン</t>
    </rPh>
    <rPh sb="3" eb="4">
      <t>スウ</t>
    </rPh>
    <phoneticPr fontId="1"/>
  </si>
  <si>
    <r>
      <rPr>
        <sz val="12"/>
        <rFont val="Meiryo UI"/>
        <family val="3"/>
        <charset val="128"/>
      </rPr>
      <t>（名 |</t>
    </r>
    <r>
      <rPr>
        <sz val="12"/>
        <rFont val="Arial"/>
        <family val="2"/>
      </rPr>
      <t xml:space="preserve"> People</t>
    </r>
    <r>
      <rPr>
        <sz val="12"/>
        <rFont val="Meiryo UI"/>
        <family val="3"/>
        <charset val="128"/>
      </rPr>
      <t>）</t>
    </r>
    <rPh sb="1" eb="2">
      <t>メイ</t>
    </rPh>
    <phoneticPr fontId="1"/>
  </si>
  <si>
    <r>
      <rPr>
        <b/>
        <sz val="16"/>
        <color theme="1"/>
        <rFont val="Meiryo UI"/>
        <family val="3"/>
        <charset val="128"/>
      </rPr>
      <t xml:space="preserve">従業員数*3 | </t>
    </r>
    <r>
      <rPr>
        <b/>
        <sz val="16"/>
        <color theme="1"/>
        <rFont val="Arial"/>
        <family val="2"/>
      </rPr>
      <t>Total number of employees*3</t>
    </r>
    <rPh sb="0" eb="3">
      <t>ジュウギョウイン</t>
    </rPh>
    <rPh sb="3" eb="4">
      <t>スウ</t>
    </rPh>
    <phoneticPr fontId="1"/>
  </si>
  <si>
    <r>
      <rPr>
        <sz val="16"/>
        <color theme="1"/>
        <rFont val="Meiryo UI"/>
        <family val="3"/>
        <charset val="128"/>
      </rPr>
      <t xml:space="preserve">（うち）技術関連業務*4 | </t>
    </r>
    <r>
      <rPr>
        <sz val="16"/>
        <color theme="1"/>
        <rFont val="Arial"/>
        <family val="2"/>
      </rPr>
      <t xml:space="preserve"> (incl.) Technical employees*4</t>
    </r>
    <rPh sb="4" eb="6">
      <t>ギジュツ</t>
    </rPh>
    <rPh sb="6" eb="8">
      <t>カンレン</t>
    </rPh>
    <rPh sb="8" eb="10">
      <t>ギョウム</t>
    </rPh>
    <phoneticPr fontId="1"/>
  </si>
  <si>
    <r>
      <rPr>
        <b/>
        <sz val="14"/>
        <color theme="1"/>
        <rFont val="Meiryo UI"/>
        <family val="3"/>
        <charset val="128"/>
      </rPr>
      <t xml:space="preserve">年度 | </t>
    </r>
    <r>
      <rPr>
        <b/>
        <sz val="14"/>
        <color theme="1"/>
        <rFont val="Arial"/>
        <family val="2"/>
      </rPr>
      <t>Full year</t>
    </r>
    <rPh sb="0" eb="2">
      <t>ネンド</t>
    </rPh>
    <phoneticPr fontId="1"/>
  </si>
  <si>
    <r>
      <rPr>
        <b/>
        <sz val="14"/>
        <color theme="1"/>
        <rFont val="Meiryo UI"/>
        <family val="3"/>
        <charset val="128"/>
      </rPr>
      <t>年度 |</t>
    </r>
    <r>
      <rPr>
        <b/>
        <sz val="14"/>
        <color theme="1"/>
        <rFont val="Arial"/>
        <family val="2"/>
      </rPr>
      <t xml:space="preserve"> Full year</t>
    </r>
    <rPh sb="0" eb="2">
      <t>ネンド</t>
    </rPh>
    <phoneticPr fontId="1"/>
  </si>
  <si>
    <t>*2</t>
  </si>
  <si>
    <t>LTV（Loan to Value)</t>
    <phoneticPr fontId="1"/>
  </si>
  <si>
    <r>
      <t>NAV</t>
    </r>
    <r>
      <rPr>
        <b/>
        <sz val="24"/>
        <rFont val="Meiryo UI"/>
        <family val="3"/>
        <charset val="128"/>
      </rPr>
      <t>（</t>
    </r>
    <r>
      <rPr>
        <b/>
        <sz val="24"/>
        <rFont val="Arial"/>
        <family val="2"/>
      </rPr>
      <t>Net Asset Value</t>
    </r>
    <r>
      <rPr>
        <b/>
        <sz val="24"/>
        <rFont val="Meiryo UI"/>
        <family val="3"/>
        <charset val="128"/>
      </rPr>
      <t>）</t>
    </r>
    <phoneticPr fontId="1"/>
  </si>
  <si>
    <r>
      <t xml:space="preserve">(L) 調整後SBG単体純有利子負債 | 
      </t>
    </r>
    <r>
      <rPr>
        <b/>
        <sz val="20"/>
        <rFont val="Arial"/>
        <family val="2"/>
      </rPr>
      <t>Adjusted SBG standalone net interest-bearing debt</t>
    </r>
    <phoneticPr fontId="1"/>
  </si>
  <si>
    <r>
      <t xml:space="preserve">調整後SBG単体純有利子負債 |
</t>
    </r>
    <r>
      <rPr>
        <b/>
        <sz val="20"/>
        <rFont val="Arial"/>
        <family val="2"/>
      </rPr>
      <t>Adjusted SBG standalone net interest-bearing debt</t>
    </r>
    <phoneticPr fontId="1"/>
  </si>
  <si>
    <r>
      <t xml:space="preserve">(a) 連結純有利子負債 | </t>
    </r>
    <r>
      <rPr>
        <b/>
        <sz val="18"/>
        <rFont val="Arial"/>
        <family val="2"/>
      </rPr>
      <t>Consolidated net interest-bearing debt</t>
    </r>
    <phoneticPr fontId="1"/>
  </si>
  <si>
    <r>
      <t xml:space="preserve">内訳 | </t>
    </r>
    <r>
      <rPr>
        <sz val="18"/>
        <rFont val="Arial"/>
        <family val="2"/>
      </rPr>
      <t>Breakdown</t>
    </r>
    <rPh sb="0" eb="2">
      <t>ウチワケ</t>
    </rPh>
    <phoneticPr fontId="1"/>
  </si>
  <si>
    <r>
      <t xml:space="preserve">連結 有利子負債 | </t>
    </r>
    <r>
      <rPr>
        <sz val="18"/>
        <rFont val="Arial"/>
        <family val="2"/>
      </rPr>
      <t>Consolidated interest-bearing debt</t>
    </r>
    <phoneticPr fontId="1"/>
  </si>
  <si>
    <r>
      <t xml:space="preserve">連結 手元流動性 | </t>
    </r>
    <r>
      <rPr>
        <sz val="18"/>
        <rFont val="Arial"/>
        <family val="2"/>
      </rPr>
      <t>Consolidated cash position</t>
    </r>
    <phoneticPr fontId="1"/>
  </si>
  <si>
    <r>
      <t xml:space="preserve">ソフトバンク事業 | </t>
    </r>
    <r>
      <rPr>
        <sz val="18"/>
        <rFont val="Arial"/>
        <family val="2"/>
      </rPr>
      <t>Net interest-bearing debt of SoftBank segment</t>
    </r>
    <rPh sb="6" eb="8">
      <t>ジギョウ</t>
    </rPh>
    <phoneticPr fontId="1"/>
  </si>
  <si>
    <r>
      <t xml:space="preserve">アーム事業 | </t>
    </r>
    <r>
      <rPr>
        <sz val="18"/>
        <rFont val="Arial"/>
        <family val="2"/>
      </rPr>
      <t>Net interest-bearing debt of Arm segment (net cash)</t>
    </r>
    <rPh sb="3" eb="5">
      <t>ジギョウ</t>
    </rPh>
    <phoneticPr fontId="1"/>
  </si>
  <si>
    <r>
      <t xml:space="preserve">SB Northstar | </t>
    </r>
    <r>
      <rPr>
        <sz val="18"/>
        <rFont val="Arial"/>
        <family val="2"/>
      </rPr>
      <t>Net interest-bearing debt of SB Northstar</t>
    </r>
    <phoneticPr fontId="1"/>
  </si>
  <si>
    <r>
      <t xml:space="preserve">(c) その他調整 | </t>
    </r>
    <r>
      <rPr>
        <b/>
        <sz val="18"/>
        <rFont val="Arial"/>
        <family val="2"/>
      </rPr>
      <t>Other Adjustments</t>
    </r>
    <phoneticPr fontId="1"/>
  </si>
  <si>
    <r>
      <t xml:space="preserve">ハイブリッド債・ハイブリッドローンの調整 | </t>
    </r>
    <r>
      <rPr>
        <sz val="18"/>
        <rFont val="Arial"/>
        <family val="2"/>
      </rPr>
      <t>Adjustment on hybrid bonds and hybrid loan</t>
    </r>
    <phoneticPr fontId="1"/>
  </si>
  <si>
    <r>
      <t xml:space="preserve">アセットファイナンス調整 | </t>
    </r>
    <r>
      <rPr>
        <sz val="18"/>
        <rFont val="Arial"/>
        <family val="2"/>
      </rPr>
      <t>Adjustment on asset-backed finance</t>
    </r>
    <phoneticPr fontId="1"/>
  </si>
  <si>
    <r>
      <t xml:space="preserve">(d) 主な上場株式 | </t>
    </r>
    <r>
      <rPr>
        <b/>
        <sz val="18"/>
        <rFont val="Arial"/>
        <family val="2"/>
      </rPr>
      <t>Major listed shares</t>
    </r>
    <phoneticPr fontId="1"/>
  </si>
  <si>
    <r>
      <t xml:space="preserve">アリババ | </t>
    </r>
    <r>
      <rPr>
        <sz val="18"/>
        <rFont val="Arial"/>
        <family val="2"/>
      </rPr>
      <t>Alibaba</t>
    </r>
    <phoneticPr fontId="1"/>
  </si>
  <si>
    <r>
      <t xml:space="preserve">ソフトバンク | </t>
    </r>
    <r>
      <rPr>
        <sz val="18"/>
        <rFont val="Arial"/>
        <family val="2"/>
      </rPr>
      <t>SoftBank Corp.</t>
    </r>
    <phoneticPr fontId="1"/>
  </si>
  <si>
    <r>
      <t xml:space="preserve">Tモバイル | </t>
    </r>
    <r>
      <rPr>
        <sz val="18"/>
        <rFont val="Arial"/>
        <family val="2"/>
      </rPr>
      <t>T-Mobile</t>
    </r>
    <phoneticPr fontId="1"/>
  </si>
  <si>
    <t>Adjusted SBG standalone net interest-bearing debt</t>
    <phoneticPr fontId="1"/>
  </si>
  <si>
    <t>SBG standalone equity value of holdings</t>
    <phoneticPr fontId="1"/>
  </si>
  <si>
    <t>* ハイブリッド社債はすべて初回コール日に早期償還するケース</t>
    <phoneticPr fontId="1"/>
  </si>
  <si>
    <t>* バイバックにより取得した自己保有社債は除く</t>
    <phoneticPr fontId="1"/>
  </si>
  <si>
    <t>* ハイブリッドローンは初回コール日（期限前弁済可能日）に弁済するケース</t>
    <phoneticPr fontId="1"/>
  </si>
  <si>
    <t>コマーシャルペーパー</t>
  </si>
  <si>
    <t>円</t>
    <rPh sb="0" eb="1">
      <t>エン</t>
    </rPh>
    <phoneticPr fontId="1"/>
  </si>
  <si>
    <t>2022年7月満期ドル建普通社債</t>
    <rPh sb="6" eb="7">
      <t>ガツ</t>
    </rPh>
    <phoneticPr fontId="1"/>
  </si>
  <si>
    <t>米ドル</t>
    <rPh sb="0" eb="1">
      <t>ベイ</t>
    </rPh>
    <phoneticPr fontId="1"/>
  </si>
  <si>
    <t>2022年7月満期ユーロ建普通社債</t>
    <rPh sb="6" eb="7">
      <t>ガツ</t>
    </rPh>
    <phoneticPr fontId="1"/>
  </si>
  <si>
    <t>ユーロ</t>
  </si>
  <si>
    <t>第48回無担保普通社債 (福岡ソフトバンクホークスボンド)</t>
  </si>
  <si>
    <t>第49回無担保普通社債</t>
  </si>
  <si>
    <t>2023年4月満期ドル建普通社債</t>
    <rPh sb="6" eb="7">
      <t>ガツ</t>
    </rPh>
    <phoneticPr fontId="1"/>
  </si>
  <si>
    <t>2023年4月満期ユーロ建普通社債</t>
    <rPh sb="6" eb="7">
      <t>ガツ</t>
    </rPh>
    <phoneticPr fontId="1"/>
  </si>
  <si>
    <t>第52回無担保普通社債</t>
  </si>
  <si>
    <t>第51回無担保普通社債 (福岡ソフトバンクホークスボンド)</t>
  </si>
  <si>
    <t>第54回無担保普通社債</t>
  </si>
  <si>
    <t>第53回無担保普通社債 (福岡ソフトバンクホークスボンド)</t>
  </si>
  <si>
    <t>2024年9月満期ドル建普通社債</t>
    <rPh sb="6" eb="7">
      <t>ガツ</t>
    </rPh>
    <phoneticPr fontId="1"/>
  </si>
  <si>
    <t>2025年4月満期ドル建普通社債</t>
  </si>
  <si>
    <t>2025年4月満期ユーロ建普通社債</t>
  </si>
  <si>
    <t>第55回無担保普通社債 (福岡ソフトバンクホークスボンド)</t>
    <phoneticPr fontId="1"/>
  </si>
  <si>
    <t>2025年7月満期ドル建普通社債</t>
  </si>
  <si>
    <t>2025年7月満期ユーロ建普通社債</t>
  </si>
  <si>
    <t>2025年9月満期ユーロ建普通社債</t>
  </si>
  <si>
    <t>第50回無担保普通社債</t>
    <phoneticPr fontId="1"/>
  </si>
  <si>
    <t>第57回無担保普通社債</t>
    <phoneticPr fontId="1"/>
  </si>
  <si>
    <t>第56回無担保普通社債 (福岡ソフトバンクホークスボンド)</t>
    <phoneticPr fontId="1"/>
  </si>
  <si>
    <t>2027年7月満期ユーロ建普通社債</t>
    <rPh sb="6" eb="7">
      <t>ガツ</t>
    </rPh>
    <phoneticPr fontId="1"/>
  </si>
  <si>
    <t>2027年9月満期ドル建普通社債</t>
    <rPh sb="6" eb="7">
      <t>ガツ</t>
    </rPh>
    <phoneticPr fontId="1"/>
  </si>
  <si>
    <t>2028年4月満期ドル建普通社債</t>
    <rPh sb="6" eb="7">
      <t>ガツ</t>
    </rPh>
    <phoneticPr fontId="1"/>
  </si>
  <si>
    <t>2028年4月満期ユーロ建普通社債</t>
    <rPh sb="6" eb="7">
      <t>ガツ</t>
    </rPh>
    <phoneticPr fontId="1"/>
  </si>
  <si>
    <t>2029年9月満期ユーロ建普通社債</t>
    <rPh sb="6" eb="7">
      <t>ガツ</t>
    </rPh>
    <phoneticPr fontId="1"/>
  </si>
  <si>
    <t>第1回劣後特約付無担保社債</t>
  </si>
  <si>
    <t>第2回劣後特約付無担保社債</t>
  </si>
  <si>
    <t>第1回利払繰延条項・期限前償還条項付無担保社債（劣後特約付）（ハイブリッド債）</t>
  </si>
  <si>
    <t>第3回利払繰延条項・期限前償還条項付無担保社債（劣後特約付）（ハイブリッド債）</t>
  </si>
  <si>
    <t>第2回利払繰延条項・期限前償還条項付無担保社債（劣後特約付）（ハイブリッド債）</t>
    <phoneticPr fontId="1"/>
  </si>
  <si>
    <t>合計</t>
  </si>
  <si>
    <r>
      <t>（参考）</t>
    </r>
    <r>
      <rPr>
        <sz val="14"/>
        <color rgb="FF000000"/>
        <rFont val="Meiryo UI"/>
        <family val="3"/>
        <charset val="128"/>
      </rPr>
      <t>※会計上(IFRS)は「その他の資本性金融商品」として資本の部に計上</t>
    </r>
    <phoneticPr fontId="1"/>
  </si>
  <si>
    <t>なし</t>
  </si>
  <si>
    <t>*1 米ドル建永久劣後特約付社債の初回コール日は、ノンコール6年が2023年7月19日、ノンコール10年が2027年7月19日</t>
  </si>
  <si>
    <t>2021年6月末におけるLTV計算</t>
    <rPh sb="4" eb="5">
      <t>ネン</t>
    </rPh>
    <rPh sb="6" eb="7">
      <t>ガツ</t>
    </rPh>
    <rPh sb="7" eb="8">
      <t>マツ</t>
    </rPh>
    <rPh sb="15" eb="17">
      <t>ケイサン</t>
    </rPh>
    <phoneticPr fontId="1"/>
  </si>
  <si>
    <t>(V)</t>
    <phoneticPr fontId="1"/>
  </si>
  <si>
    <t>(L)</t>
    <phoneticPr fontId="1"/>
  </si>
  <si>
    <t>(L) / (V)</t>
    <phoneticPr fontId="1"/>
  </si>
  <si>
    <r>
      <t xml:space="preserve">(e) アーム | </t>
    </r>
    <r>
      <rPr>
        <b/>
        <sz val="18"/>
        <rFont val="Arial"/>
        <family val="2"/>
      </rPr>
      <t>Arm</t>
    </r>
    <phoneticPr fontId="1"/>
  </si>
  <si>
    <t>*2 各事業の有利子負債はSBG連結外部に対する有利子負債のみ</t>
    <phoneticPr fontId="1"/>
  </si>
  <si>
    <t>(V) - (L)</t>
    <phoneticPr fontId="1"/>
  </si>
  <si>
    <t>OYO Hotels Japan</t>
    <phoneticPr fontId="1"/>
  </si>
  <si>
    <t>Cohesity, Inc.</t>
  </si>
  <si>
    <t>Etechaces Marketing and Consulting Private Limited (PolicyBazaar)</t>
    <phoneticPr fontId="1"/>
  </si>
  <si>
    <t>FY2018 Q4</t>
  </si>
  <si>
    <t>FTA International Co., Limited (Full Truck Alliance's affiliate)</t>
  </si>
  <si>
    <t>Truck Champion Limited (Full Truck Alliance's affiliate)</t>
  </si>
  <si>
    <t>Reef Global Inc.</t>
    <phoneticPr fontId="1"/>
  </si>
  <si>
    <t>Aurora Innovation Inc.</t>
    <phoneticPr fontId="1"/>
  </si>
  <si>
    <t xml:space="preserve">Uber Technologies, Inc. </t>
    <phoneticPr fontId="1"/>
  </si>
  <si>
    <t>Baron App, Inc. (Cameo)</t>
  </si>
  <si>
    <t>Redis Labs Ltd.</t>
    <phoneticPr fontId="1"/>
  </si>
  <si>
    <t>eToro Group Ltd.</t>
    <phoneticPr fontId="1"/>
  </si>
  <si>
    <t>Encoded Therapeutics, Inc.</t>
    <phoneticPr fontId="1"/>
  </si>
  <si>
    <t>Flock Freight, Inc.</t>
    <phoneticPr fontId="1"/>
  </si>
  <si>
    <t>Full Truck Alliance Co. Ltd.</t>
    <phoneticPr fontId="1"/>
  </si>
  <si>
    <t>LTV Calculation as of June 30, 2021</t>
    <phoneticPr fontId="1"/>
  </si>
  <si>
    <r>
      <t xml:space="preserve">(b) 独立採算子会社等の純有利子負債 | </t>
    </r>
    <r>
      <rPr>
        <b/>
        <sz val="18"/>
        <rFont val="Arial"/>
        <family val="2"/>
      </rPr>
      <t>Net interest-bearing debt at self-financing entities, etc.</t>
    </r>
    <rPh sb="8" eb="11">
      <t>コガイシャ</t>
    </rPh>
    <rPh sb="11" eb="12">
      <t>トウ</t>
    </rPh>
    <phoneticPr fontId="1"/>
  </si>
  <si>
    <t>調整後SBG単体保有株式価値</t>
    <rPh sb="0" eb="3">
      <t>チョウセイゴ</t>
    </rPh>
    <rPh sb="6" eb="8">
      <t>タンタイ</t>
    </rPh>
    <rPh sb="12" eb="14">
      <t>カチ</t>
    </rPh>
    <phoneticPr fontId="1"/>
  </si>
  <si>
    <t>調整後SBG単体純有利子負債</t>
    <rPh sb="0" eb="3">
      <t>チョウセイゴ</t>
    </rPh>
    <phoneticPr fontId="1"/>
  </si>
  <si>
    <t>LTV = 調整後SBG単体純有利子負債 ÷ 調整後SBG単体保有株式価値</t>
    <rPh sb="6" eb="9">
      <t>チョウセイゴ</t>
    </rPh>
    <rPh sb="23" eb="26">
      <t>チョウセイゴ</t>
    </rPh>
    <rPh sb="35" eb="37">
      <t>カチ</t>
    </rPh>
    <phoneticPr fontId="1"/>
  </si>
  <si>
    <t>Adjusted SBG standalone equity value of holdings</t>
    <phoneticPr fontId="1"/>
  </si>
  <si>
    <t>LTV = Adjusted SBG standalone net interest-bearing debt  / Adjusted SBG standalone equity value of holdings</t>
    <phoneticPr fontId="1"/>
  </si>
  <si>
    <t>(e) value calculated by multiplying the number of T-Mobile shares held by SBG (including the number of shares subject to call options (101,491,623 shares) received by Deutsche Telekom AG) by the share price of T-Mobile</t>
    <phoneticPr fontId="1"/>
  </si>
  <si>
    <t>(f) fair value of SBG’s right to acquire T-Mobile shares (48,751,557 shares) for no additional consideration under certain conditions</t>
    <phoneticPr fontId="1"/>
  </si>
  <si>
    <t>(g) fair value of the right of a subsidiary of SBG to receive T-Mobile shares under certain conditions, in connection with the transaction in which T-Mobile sold T-Mobile shares to Trust that offered its Cash Mandatory Exchangeable Trust Securities</t>
    <phoneticPr fontId="1"/>
  </si>
  <si>
    <t>Arm: calculated based on the acquisition cost of SBG, excluding the number of shares held by SVF1</t>
    <phoneticPr fontId="1"/>
  </si>
  <si>
    <t>*2 The presented interest-bearing debt only includes interest-bearing debt to third-parties</t>
    <phoneticPr fontId="1"/>
  </si>
  <si>
    <r>
      <rPr>
        <sz val="20"/>
        <rFont val="Arial"/>
        <family val="2"/>
      </rPr>
      <t xml:space="preserve"> </t>
    </r>
    <r>
      <rPr>
        <u/>
        <sz val="20"/>
        <rFont val="Arial"/>
        <family val="2"/>
      </rPr>
      <t>Consolidated net interest-bearing debt = consolidated interest-bearing debt*1*2 - consolidated cash position*1</t>
    </r>
    <phoneticPr fontId="1"/>
  </si>
  <si>
    <t>Other adjustments = adjustment on hybrid bonds and hybrid loan*3 + adjustment on asset-backed finance*4</t>
    <phoneticPr fontId="1"/>
  </si>
  <si>
    <r>
      <t>連結純有利子負債 = 連結有利子負債*1*2</t>
    </r>
    <r>
      <rPr>
        <u/>
        <vertAlign val="superscript"/>
        <sz val="20"/>
        <rFont val="Meiryo UI"/>
        <family val="3"/>
        <charset val="128"/>
      </rPr>
      <t xml:space="preserve"> </t>
    </r>
    <r>
      <rPr>
        <u/>
        <sz val="20"/>
        <rFont val="Meiryo UI"/>
        <family val="3"/>
        <charset val="128"/>
      </rPr>
      <t>- 連結手元流動性*1</t>
    </r>
    <rPh sb="11" eb="13">
      <t>レンケツ</t>
    </rPh>
    <rPh sb="13" eb="18">
      <t>ユウリシフサイ</t>
    </rPh>
    <rPh sb="25" eb="27">
      <t>レンケツ</t>
    </rPh>
    <rPh sb="27" eb="32">
      <t>テモトリュウドウセイ</t>
    </rPh>
    <phoneticPr fontId="1"/>
  </si>
  <si>
    <r>
      <t>その他調整 = ハイブリッド債・ハイブリッドローンの調整*3 ＋ アセットファイナンス調整*4</t>
    </r>
    <r>
      <rPr>
        <u/>
        <vertAlign val="superscript"/>
        <sz val="20"/>
        <rFont val="Meiryo UI"/>
        <family val="3"/>
        <charset val="128"/>
      </rPr>
      <t xml:space="preserve"> </t>
    </r>
    <phoneticPr fontId="1"/>
  </si>
  <si>
    <t>*Before considering tax unless otherwise stated</t>
    <phoneticPr fontId="1"/>
  </si>
  <si>
    <r>
      <t xml:space="preserve">(V) 調整後SBG単体保有株式価値 |
      </t>
    </r>
    <r>
      <rPr>
        <b/>
        <sz val="20"/>
        <rFont val="Arial"/>
        <family val="2"/>
      </rPr>
      <t>Adjusted SBG standalone equity value of holdings</t>
    </r>
    <rPh sb="4" eb="7">
      <t>チョウセイゴ</t>
    </rPh>
    <phoneticPr fontId="1"/>
  </si>
  <si>
    <r>
      <rPr>
        <sz val="18"/>
        <rFont val="Meiryo UI"/>
        <family val="3"/>
        <charset val="128"/>
      </rPr>
      <t>（兆円</t>
    </r>
    <r>
      <rPr>
        <sz val="18"/>
        <rFont val="Arial"/>
        <family val="2"/>
      </rPr>
      <t xml:space="preserve"> | Trillions of yen</t>
    </r>
    <r>
      <rPr>
        <sz val="18"/>
        <rFont val="Meiryo UI"/>
        <family val="3"/>
        <charset val="128"/>
      </rPr>
      <t>）</t>
    </r>
    <rPh sb="1" eb="2">
      <t>チョウ</t>
    </rPh>
    <phoneticPr fontId="1"/>
  </si>
  <si>
    <r>
      <t xml:space="preserve">調整後SBG単体保有株式価値 |
</t>
    </r>
    <r>
      <rPr>
        <b/>
        <sz val="20"/>
        <rFont val="Arial"/>
        <family val="2"/>
      </rPr>
      <t>Adjusted SBG standalone equity value of holdings</t>
    </r>
    <rPh sb="0" eb="3">
      <t>チョウセイゴ</t>
    </rPh>
    <phoneticPr fontId="1"/>
  </si>
  <si>
    <t>NAV = 調整後SBG単体保有株式価値 - 調整後SBG単体純有利子負債</t>
    <rPh sb="6" eb="9">
      <t>チョウセイゴ</t>
    </rPh>
    <rPh sb="18" eb="20">
      <t>カチ</t>
    </rPh>
    <rPh sb="23" eb="26">
      <t>チョウセイゴ</t>
    </rPh>
    <phoneticPr fontId="1"/>
  </si>
  <si>
    <t>(b) SB Northstarが2020年10月に実行したアリババ株式を活用したマージン・ローンの負債残高相当額（FY2020Q3以降）</t>
    <rPh sb="66" eb="68">
      <t>イコウ</t>
    </rPh>
    <phoneticPr fontId="1"/>
  </si>
  <si>
    <t>ソフトバンク：各四半期末時点のSBGの保有株式数に同社株式の株価を乗じ、下記の(d)を控除して算出</t>
    <rPh sb="7" eb="8">
      <t>カク</t>
    </rPh>
    <rPh sb="8" eb="11">
      <t>シハンキ</t>
    </rPh>
    <rPh sb="11" eb="14">
      <t>マツジテン</t>
    </rPh>
    <phoneticPr fontId="1"/>
  </si>
  <si>
    <t>(i) Tモバイル株式を担保としたマージン・ローンの借入総額のうち、ノンリコースのアセットファイナンスとしている金額。（Tモバイル株式を担保としたマージン・ローン（借入総額43.8億米ドル）については、例外的にSBGが一部保証しているため、当該保証債務の上限枠を控除した額</t>
    <rPh sb="90" eb="91">
      <t>オク</t>
    </rPh>
    <rPh sb="91" eb="92">
      <t>ベイ</t>
    </rPh>
    <phoneticPr fontId="1"/>
  </si>
  <si>
    <t>(a) the sum of the amount to be settled at maturity (calculated by using the share price of Alibaba) of the prepaid forward contracts using Alibaba shares, such as floor contracts, collar contracts and call spread</t>
    <phoneticPr fontId="1"/>
  </si>
  <si>
    <t>(b) the amount equivalent to the outstanding margin loan backed by Alibaba shares executed by SB Northstar in October 2020 (after FY2020Q3)</t>
    <phoneticPr fontId="1"/>
  </si>
  <si>
    <r>
      <t xml:space="preserve">米ドル／円 | </t>
    </r>
    <r>
      <rPr>
        <sz val="20"/>
        <color theme="1"/>
        <rFont val="Arial"/>
        <family val="2"/>
      </rPr>
      <t>USD/JPY</t>
    </r>
    <rPh sb="4" eb="5">
      <t>エン</t>
    </rPh>
    <phoneticPr fontId="1"/>
  </si>
  <si>
    <r>
      <t>調整後SBG単体保有株式価値（兆円） |
A</t>
    </r>
    <r>
      <rPr>
        <b/>
        <sz val="25"/>
        <rFont val="Arial"/>
        <family val="2"/>
      </rPr>
      <t>djusted SBG standalone equity value of holdings (Trillions of yen)</t>
    </r>
    <rPh sb="0" eb="3">
      <t>チョウセイゴ</t>
    </rPh>
    <rPh sb="6" eb="8">
      <t>タンタイ</t>
    </rPh>
    <rPh sb="8" eb="10">
      <t>ホユウ</t>
    </rPh>
    <rPh sb="10" eb="12">
      <t>カブシキ</t>
    </rPh>
    <rPh sb="12" eb="14">
      <t>カチ</t>
    </rPh>
    <phoneticPr fontId="1"/>
  </si>
  <si>
    <r>
      <t xml:space="preserve">アリババ | </t>
    </r>
    <r>
      <rPr>
        <sz val="25"/>
        <color theme="1"/>
        <rFont val="Arial"/>
        <family val="2"/>
      </rPr>
      <t>Alibaba</t>
    </r>
    <phoneticPr fontId="1"/>
  </si>
  <si>
    <r>
      <t xml:space="preserve">ソフトバンク | </t>
    </r>
    <r>
      <rPr>
        <sz val="25"/>
        <color theme="1"/>
        <rFont val="Arial"/>
        <family val="2"/>
      </rPr>
      <t>SofBank Corp.</t>
    </r>
    <phoneticPr fontId="1"/>
  </si>
  <si>
    <r>
      <t xml:space="preserve">Tモバイル | </t>
    </r>
    <r>
      <rPr>
        <sz val="25"/>
        <rFont val="Arial"/>
        <family val="2"/>
      </rPr>
      <t>T-Mobile</t>
    </r>
    <phoneticPr fontId="1"/>
  </si>
  <si>
    <r>
      <t xml:space="preserve">アーム | </t>
    </r>
    <r>
      <rPr>
        <sz val="25"/>
        <color theme="1"/>
        <rFont val="Arial"/>
        <family val="2"/>
      </rPr>
      <t>Arm</t>
    </r>
    <phoneticPr fontId="1"/>
  </si>
  <si>
    <r>
      <t xml:space="preserve">その他 | </t>
    </r>
    <r>
      <rPr>
        <sz val="25"/>
        <color theme="1"/>
        <rFont val="Arial"/>
        <family val="2"/>
      </rPr>
      <t>Others</t>
    </r>
    <rPh sb="2" eb="3">
      <t>タ</t>
    </rPh>
    <phoneticPr fontId="1"/>
  </si>
  <si>
    <r>
      <t xml:space="preserve">調整後SBG単体純有利子負債（兆円）|
</t>
    </r>
    <r>
      <rPr>
        <b/>
        <sz val="25"/>
        <rFont val="Arial"/>
        <family val="2"/>
      </rPr>
      <t>Adjusted SBG standalone net interest-bearing debt (Trillions of yen)</t>
    </r>
    <rPh sb="0" eb="3">
      <t>チョウセイゴ</t>
    </rPh>
    <rPh sb="6" eb="8">
      <t>タンタイ</t>
    </rPh>
    <rPh sb="9" eb="12">
      <t>ユウリシ</t>
    </rPh>
    <rPh sb="12" eb="14">
      <t>フサイ</t>
    </rPh>
    <phoneticPr fontId="1"/>
  </si>
  <si>
    <r>
      <t xml:space="preserve">連結純有利⼦負債 | </t>
    </r>
    <r>
      <rPr>
        <sz val="25"/>
        <color theme="1"/>
        <rFont val="Arial"/>
        <family val="2"/>
      </rPr>
      <t>Consolidated net interest-bearing debt</t>
    </r>
    <rPh sb="0" eb="2">
      <t>レンケツ</t>
    </rPh>
    <rPh sb="2" eb="3">
      <t>ジュン</t>
    </rPh>
    <rPh sb="3" eb="5">
      <t>ユウリ</t>
    </rPh>
    <rPh sb="6" eb="8">
      <t>フサイ</t>
    </rPh>
    <phoneticPr fontId="1"/>
  </si>
  <si>
    <r>
      <t xml:space="preserve">独⽴採算子会社等の純有利⼦負債 | 
</t>
    </r>
    <r>
      <rPr>
        <sz val="25"/>
        <color theme="1"/>
        <rFont val="Arial"/>
        <family val="2"/>
      </rPr>
      <t>Net interest-bearing debt at self-financing entities, etc.</t>
    </r>
    <rPh sb="4" eb="7">
      <t>コカイシャ</t>
    </rPh>
    <rPh sb="7" eb="8">
      <t>トウ</t>
    </rPh>
    <phoneticPr fontId="1"/>
  </si>
  <si>
    <r>
      <t xml:space="preserve">その他調整 | </t>
    </r>
    <r>
      <rPr>
        <sz val="25"/>
        <color theme="1"/>
        <rFont val="Arial"/>
        <family val="2"/>
      </rPr>
      <t>Other adjustments</t>
    </r>
    <phoneticPr fontId="1"/>
  </si>
  <si>
    <r>
      <t xml:space="preserve">1株当たりNAV （円）| </t>
    </r>
    <r>
      <rPr>
        <b/>
        <sz val="25"/>
        <color theme="1"/>
        <rFont val="Arial"/>
        <family val="2"/>
      </rPr>
      <t xml:space="preserve">NAV per share (yen) </t>
    </r>
    <rPh sb="8" eb="9">
      <t>エン</t>
    </rPh>
    <phoneticPr fontId="1"/>
  </si>
  <si>
    <r>
      <t xml:space="preserve">NAV（兆円）| </t>
    </r>
    <r>
      <rPr>
        <b/>
        <sz val="25"/>
        <color theme="1"/>
        <rFont val="Arial"/>
        <family val="2"/>
      </rPr>
      <t>NAV (Trillions of yen)</t>
    </r>
    <rPh sb="4" eb="6">
      <t>チョウエン</t>
    </rPh>
    <phoneticPr fontId="1"/>
  </si>
  <si>
    <r>
      <rPr>
        <b/>
        <sz val="20"/>
        <color theme="1"/>
        <rFont val="Meiryo UI"/>
        <family val="3"/>
        <charset val="128"/>
      </rPr>
      <t xml:space="preserve">6月末 </t>
    </r>
    <r>
      <rPr>
        <b/>
        <sz val="20"/>
        <color theme="1"/>
        <rFont val="Arrial"/>
        <family val="2"/>
      </rPr>
      <t xml:space="preserve"> | Jun.30</t>
    </r>
    <rPh sb="1" eb="2">
      <t>ガツ</t>
    </rPh>
    <rPh sb="2" eb="3">
      <t>マツ</t>
    </rPh>
    <phoneticPr fontId="1"/>
  </si>
  <si>
    <r>
      <rPr>
        <b/>
        <sz val="20"/>
        <color theme="1"/>
        <rFont val="Meiryo UI"/>
        <family val="3"/>
        <charset val="128"/>
      </rPr>
      <t xml:space="preserve">9月末 </t>
    </r>
    <r>
      <rPr>
        <b/>
        <sz val="20"/>
        <color theme="1"/>
        <rFont val="Arrial"/>
        <family val="2"/>
      </rPr>
      <t xml:space="preserve"> | Sep.30</t>
    </r>
    <rPh sb="1" eb="2">
      <t>ガツ</t>
    </rPh>
    <rPh sb="2" eb="3">
      <t>マツ</t>
    </rPh>
    <phoneticPr fontId="1"/>
  </si>
  <si>
    <r>
      <rPr>
        <b/>
        <sz val="20"/>
        <color theme="1"/>
        <rFont val="Meiryo UI"/>
        <family val="3"/>
        <charset val="128"/>
      </rPr>
      <t xml:space="preserve">12月末 </t>
    </r>
    <r>
      <rPr>
        <b/>
        <sz val="20"/>
        <color theme="1"/>
        <rFont val="Arrial"/>
        <family val="2"/>
      </rPr>
      <t xml:space="preserve"> | Dec.31</t>
    </r>
    <rPh sb="2" eb="3">
      <t>ガツ</t>
    </rPh>
    <rPh sb="3" eb="4">
      <t>マツ</t>
    </rPh>
    <phoneticPr fontId="1"/>
  </si>
  <si>
    <r>
      <rPr>
        <b/>
        <sz val="20"/>
        <color theme="1"/>
        <rFont val="Meiryo UI"/>
        <family val="3"/>
        <charset val="128"/>
      </rPr>
      <t xml:space="preserve">3月末 </t>
    </r>
    <r>
      <rPr>
        <b/>
        <sz val="20"/>
        <color theme="1"/>
        <rFont val="Arrial"/>
        <family val="2"/>
      </rPr>
      <t xml:space="preserve"> | Mar.31</t>
    </r>
    <rPh sb="1" eb="2">
      <t>ガツ</t>
    </rPh>
    <rPh sb="2" eb="3">
      <t>マツ</t>
    </rPh>
    <phoneticPr fontId="1"/>
  </si>
  <si>
    <r>
      <t>（ご参考） | (</t>
    </r>
    <r>
      <rPr>
        <sz val="20"/>
        <rFont val="Arial"/>
        <family val="2"/>
      </rPr>
      <t>Referene)</t>
    </r>
    <rPh sb="2" eb="4">
      <t>サンコウ</t>
    </rPh>
    <phoneticPr fontId="1"/>
  </si>
  <si>
    <t>FY2021 Q1</t>
    <phoneticPr fontId="1"/>
  </si>
  <si>
    <t>Mmhmm Inc.</t>
    <phoneticPr fontId="1"/>
  </si>
  <si>
    <t>XPX Holdings Limited</t>
    <phoneticPr fontId="1"/>
  </si>
  <si>
    <t>Skedulo Holdings, Inc.</t>
    <phoneticPr fontId="1"/>
  </si>
  <si>
    <t>7wire Ventures Fund II, L.P.</t>
    <phoneticPr fontId="1"/>
  </si>
  <si>
    <t>-14-</t>
    <phoneticPr fontId="1"/>
  </si>
  <si>
    <t>-15/16-</t>
    <phoneticPr fontId="1"/>
  </si>
  <si>
    <t>-17-</t>
    <phoneticPr fontId="1"/>
  </si>
  <si>
    <t>-18/19-</t>
    <phoneticPr fontId="1"/>
  </si>
  <si>
    <t>IPO</t>
  </si>
  <si>
    <t>*3</t>
  </si>
  <si>
    <t>*4</t>
  </si>
  <si>
    <t>*5</t>
  </si>
  <si>
    <t>*6</t>
  </si>
  <si>
    <t>*7</t>
  </si>
  <si>
    <t>*8</t>
  </si>
  <si>
    <t>□</t>
    <phoneticPr fontId="1"/>
  </si>
  <si>
    <t>ZhongAn Online P&amp;C Insurance Co., Ltd.</t>
    <phoneticPr fontId="1"/>
  </si>
  <si>
    <t>ZA Tech Global Limited (ZhongAn's affiliate)</t>
    <phoneticPr fontId="1"/>
  </si>
  <si>
    <t>Grab Holdings Inc.</t>
    <phoneticPr fontId="1"/>
  </si>
  <si>
    <r>
      <t xml:space="preserve">ダイレクトリスティング | </t>
    </r>
    <r>
      <rPr>
        <sz val="18"/>
        <rFont val="Arial"/>
        <family val="2"/>
      </rPr>
      <t>Direct listing</t>
    </r>
    <phoneticPr fontId="1"/>
  </si>
  <si>
    <r>
      <t xml:space="preserve">SPACとの合併 | </t>
    </r>
    <r>
      <rPr>
        <sz val="18"/>
        <rFont val="Arial"/>
        <family val="2"/>
      </rPr>
      <t>De-SPAC</t>
    </r>
    <phoneticPr fontId="1"/>
  </si>
  <si>
    <r>
      <t xml:space="preserve">未公表 | </t>
    </r>
    <r>
      <rPr>
        <sz val="18"/>
        <rFont val="Arial"/>
        <family val="2"/>
      </rPr>
      <t xml:space="preserve">to be announced </t>
    </r>
    <phoneticPr fontId="1"/>
  </si>
  <si>
    <r>
      <t xml:space="preserve">上場日 | </t>
    </r>
    <r>
      <rPr>
        <b/>
        <sz val="18"/>
        <rFont val="Arial"/>
        <family val="2"/>
      </rPr>
      <t>Listing Date (YYYY/MM/DD)</t>
    </r>
    <rPh sb="0" eb="2">
      <t>ジョウジョウ</t>
    </rPh>
    <phoneticPr fontId="1"/>
  </si>
  <si>
    <r>
      <t xml:space="preserve">エグジット前の投資 | </t>
    </r>
    <r>
      <rPr>
        <b/>
        <sz val="18"/>
        <rFont val="Arial"/>
        <family val="2"/>
      </rPr>
      <t>Investments before exit</t>
    </r>
    <phoneticPr fontId="1"/>
  </si>
  <si>
    <t xml:space="preserve">Vir Biotechnology, Inc. </t>
    <phoneticPr fontId="1"/>
  </si>
  <si>
    <t xml:space="preserve">Vir Biotechnology, Inc. </t>
    <phoneticPr fontId="1"/>
  </si>
  <si>
    <t xml:space="preserve">OneConnect Financial Technology Co., Ltd. </t>
    <phoneticPr fontId="1"/>
  </si>
  <si>
    <t>Relay Therapeutics, Inc.</t>
    <phoneticPr fontId="1"/>
  </si>
  <si>
    <t>Relay Therapeutics, Inc.</t>
    <phoneticPr fontId="1"/>
  </si>
  <si>
    <t>Auto1 Group GmbH</t>
    <phoneticPr fontId="1"/>
  </si>
  <si>
    <t>Auto1 Group GmbH</t>
    <phoneticPr fontId="1"/>
  </si>
  <si>
    <t>Compass, Inc.</t>
    <phoneticPr fontId="1"/>
  </si>
  <si>
    <t>Compass, Inc.</t>
    <phoneticPr fontId="1"/>
  </si>
  <si>
    <t>Roivant Sciences Ltd.</t>
    <phoneticPr fontId="1"/>
  </si>
  <si>
    <t>Slack Technologies, Inc.</t>
    <phoneticPr fontId="1"/>
  </si>
  <si>
    <t>10x Genomics, Inc.</t>
    <phoneticPr fontId="1"/>
  </si>
  <si>
    <t>Seer, Inc.</t>
    <phoneticPr fontId="1"/>
  </si>
  <si>
    <t>Qualtrics International Inc.</t>
    <phoneticPr fontId="1"/>
  </si>
  <si>
    <t>JD Logistics, Inc</t>
    <phoneticPr fontId="1"/>
  </si>
  <si>
    <t>Zhangmen Education Inc.</t>
    <phoneticPr fontId="1"/>
  </si>
  <si>
    <t>Berkshire Grey, Inc.</t>
    <phoneticPr fontId="1"/>
  </si>
  <si>
    <t>IonQ, Inc.</t>
    <phoneticPr fontId="1"/>
  </si>
  <si>
    <r>
      <t xml:space="preserve">エグジット済みの投資 | </t>
    </r>
    <r>
      <rPr>
        <b/>
        <sz val="18"/>
        <rFont val="Arial"/>
        <family val="2"/>
      </rPr>
      <t>Exited investments</t>
    </r>
    <phoneticPr fontId="1"/>
  </si>
  <si>
    <t>Ping An Healthcare and Technology Company Limited (Ping An Good Doctor)</t>
    <phoneticPr fontId="1"/>
  </si>
  <si>
    <t>IPO</t>
    <phoneticPr fontId="1"/>
  </si>
  <si>
    <t>Automate Holdings S.A.R.L. (Autostore)</t>
    <phoneticPr fontId="1"/>
  </si>
  <si>
    <t>Guangzhou Xaircraft Technology Co., Ltd. (XAG)</t>
    <phoneticPr fontId="1"/>
  </si>
  <si>
    <t>DiDi Global Inc.</t>
    <phoneticPr fontId="1"/>
  </si>
  <si>
    <t>FY2021 Q1</t>
  </si>
  <si>
    <t>Dingdong (Cayman) Limited</t>
    <phoneticPr fontId="1"/>
  </si>
  <si>
    <r>
      <t>2021/07-2021/09 (</t>
    </r>
    <r>
      <rPr>
        <sz val="18"/>
        <rFont val="Meiryo UI"/>
        <family val="3"/>
        <charset val="128"/>
      </rPr>
      <t xml:space="preserve">予定 | </t>
    </r>
    <r>
      <rPr>
        <sz val="18"/>
        <rFont val="Arial"/>
        <family val="2"/>
      </rPr>
      <t>expected)</t>
    </r>
    <phoneticPr fontId="1"/>
  </si>
  <si>
    <r>
      <t>2021/10-2021/12 (</t>
    </r>
    <r>
      <rPr>
        <sz val="18"/>
        <rFont val="Meiryo UI"/>
        <family val="3"/>
        <charset val="128"/>
      </rPr>
      <t xml:space="preserve">予定 | </t>
    </r>
    <r>
      <rPr>
        <sz val="18"/>
        <rFont val="Arial"/>
        <family val="2"/>
      </rPr>
      <t>expected)</t>
    </r>
    <phoneticPr fontId="1"/>
  </si>
  <si>
    <t xml:space="preserve">DiDi Global Inc. </t>
    <phoneticPr fontId="1"/>
  </si>
  <si>
    <t>Extend, Inc.</t>
    <phoneticPr fontId="1"/>
  </si>
  <si>
    <t>Fetch Rewards, Inc.</t>
    <phoneticPr fontId="1"/>
  </si>
  <si>
    <t>Get Together Inc. (IRL)</t>
    <phoneticPr fontId="1"/>
  </si>
  <si>
    <t>InMobi Pte. Ltd.</t>
    <phoneticPr fontId="1"/>
  </si>
  <si>
    <t>Keli Network Inc. (Jellysmack)</t>
    <phoneticPr fontId="1"/>
  </si>
  <si>
    <t>Kolonial.no AS (Oda)</t>
    <phoneticPr fontId="1"/>
  </si>
  <si>
    <t>Meesho Inc.</t>
    <phoneticPr fontId="1"/>
  </si>
  <si>
    <t>PerchHQ LLC</t>
    <phoneticPr fontId="1"/>
  </si>
  <si>
    <t>The Fynder Group, Inc. (Nature's Fynd)</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</si>
  <si>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</si>
  <si>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</si>
  <si>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</si>
  <si>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</si>
  <si>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</si>
  <si>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</si>
  <si>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</si>
  <si>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OneTrust LLC</t>
    <phoneticPr fontId="1"/>
  </si>
  <si>
    <t>Qingdao Chuangxinqizhi Technology Co., Ltd. (AInnovation)</t>
    <phoneticPr fontId="1"/>
  </si>
  <si>
    <t>TigerGraph, Inc.</t>
    <phoneticPr fontId="1"/>
  </si>
  <si>
    <t>Trax Ltd</t>
    <phoneticPr fontId="1"/>
  </si>
  <si>
    <t>WhatFix</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</si>
  <si>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</si>
  <si>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</si>
  <si>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</si>
  <si>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</si>
  <si>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</si>
  <si>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</si>
  <si>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</si>
  <si>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r>
      <rPr>
        <b/>
        <sz val="16"/>
        <color theme="1"/>
        <rFont val="ＭＳ ゴシック"/>
        <family val="3"/>
        <charset val="128"/>
      </rPr>
      <t>初回出資日</t>
    </r>
    <r>
      <rPr>
        <b/>
        <sz val="16"/>
        <color theme="1"/>
        <rFont val="Arial"/>
        <family val="2"/>
      </rPr>
      <t xml:space="preserve"> |
Initial Investment Date</t>
    </r>
    <phoneticPr fontId="1"/>
  </si>
  <si>
    <r>
      <t xml:space="preserve">(j) その他 | </t>
    </r>
    <r>
      <rPr>
        <b/>
        <sz val="18"/>
        <rFont val="Arial"/>
        <family val="2"/>
      </rPr>
      <t>Others</t>
    </r>
    <phoneticPr fontId="1"/>
  </si>
  <si>
    <r>
      <t xml:space="preserve">(k) アセットファイナンスの調整 | </t>
    </r>
    <r>
      <rPr>
        <b/>
        <sz val="18"/>
        <rFont val="Arial"/>
        <family val="2"/>
      </rPr>
      <t>Adjustment on asset-backed finance</t>
    </r>
    <phoneticPr fontId="1"/>
  </si>
  <si>
    <t>(V) = (d) ~ (k) SBG単体保有株式価値 |</t>
    <phoneticPr fontId="1"/>
  </si>
  <si>
    <t>ラテンアメリカ・ファンド事業／投資先</t>
    <phoneticPr fontId="1"/>
  </si>
  <si>
    <t>Latin America Fund Segment / Portfolio</t>
    <phoneticPr fontId="1"/>
  </si>
  <si>
    <t>2021年3月26日にWeWork Inc.とSPACであるBowX Acquisition Corp.との合併発表</t>
    <phoneticPr fontId="1"/>
  </si>
  <si>
    <t>2021年5月3日にRoivant Sciences Ltd.とSPACであるMontes Archimedes Acquisition Corp.との合併発表</t>
    <phoneticPr fontId="1"/>
  </si>
  <si>
    <t>2021年4月13日にGrab Holdings Inc.とSPACであるAltimeter Growth Corp.との合併発表</t>
    <phoneticPr fontId="1"/>
  </si>
  <si>
    <t>2021年3月16日にeToro Group Ltd.とSPACであるFinTech Acquisition Corp. Vとの合併発表</t>
    <phoneticPr fontId="1"/>
  </si>
  <si>
    <t>2021年3月8日にIonQ, Inc.とSPACであるdMY Technology Group, Inc. IIIとの合併発表</t>
    <phoneticPr fontId="1"/>
  </si>
  <si>
    <r>
      <t>2021</t>
    </r>
    <r>
      <rPr>
        <b/>
        <sz val="16"/>
        <color theme="1"/>
        <rFont val="Meiryo UI"/>
        <family val="3"/>
        <charset val="128"/>
      </rPr>
      <t>年6月末
発行残高</t>
    </r>
    <rPh sb="4" eb="5">
      <t>ネン</t>
    </rPh>
    <rPh sb="6" eb="7">
      <t>ガツ</t>
    </rPh>
    <rPh sb="7" eb="8">
      <t>マツ</t>
    </rPh>
    <rPh sb="9" eb="11">
      <t>ハッコウ</t>
    </rPh>
    <rPh sb="11" eb="13">
      <t>ザンダカ</t>
    </rPh>
    <phoneticPr fontId="1"/>
  </si>
  <si>
    <r>
      <t>2021</t>
    </r>
    <r>
      <rPr>
        <b/>
        <sz val="16"/>
        <color theme="1"/>
        <rFont val="Meiryo UI"/>
        <family val="3"/>
        <charset val="128"/>
      </rPr>
      <t>年6月末</t>
    </r>
    <r>
      <rPr>
        <b/>
        <sz val="16"/>
        <color theme="1"/>
        <rFont val="Arial"/>
        <family val="3"/>
      </rPr>
      <t xml:space="preserve">
</t>
    </r>
    <r>
      <rPr>
        <b/>
        <sz val="16"/>
        <color theme="1"/>
        <rFont val="Arial"/>
        <family val="2"/>
      </rPr>
      <t>B/S</t>
    </r>
    <r>
      <rPr>
        <b/>
        <sz val="16"/>
        <color theme="1"/>
        <rFont val="Meiryo UI"/>
        <family val="3"/>
        <charset val="128"/>
      </rPr>
      <t>残高</t>
    </r>
    <rPh sb="4" eb="5">
      <t>ネン</t>
    </rPh>
    <rPh sb="6" eb="7">
      <t>ガツ</t>
    </rPh>
    <rPh sb="7" eb="8">
      <t>マツ</t>
    </rPh>
    <rPh sb="12" eb="14">
      <t>ザンダカ</t>
    </rPh>
    <phoneticPr fontId="1"/>
  </si>
  <si>
    <t>第5回利払繰延条項・期限前償還条項付無担保社債（劣後特約付）（ハイブリッド債）</t>
    <phoneticPr fontId="1"/>
  </si>
  <si>
    <t>Jun. 30, 2021
Amount of issue</t>
    <phoneticPr fontId="8"/>
  </si>
  <si>
    <t>Jun. 30, 2021
Balance</t>
    <phoneticPr fontId="8"/>
  </si>
  <si>
    <t>4th Unsecured Subordinated Bonds with interest deferrable clause and early redeemable option
(with a subordination provision) (Hybrid Bond)</t>
  </si>
  <si>
    <t>JPY</t>
  </si>
  <si>
    <t>5th Unsecured Subordinated Bonds with interest deferrable clause and early redeemable option
(with a subordination provision) (Hybrid Bond)</t>
  </si>
  <si>
    <r>
      <t>2021</t>
    </r>
    <r>
      <rPr>
        <b/>
        <sz val="16"/>
        <color theme="1"/>
        <rFont val="Meiryo UI"/>
        <family val="3"/>
        <charset val="128"/>
      </rPr>
      <t>年</t>
    </r>
    <r>
      <rPr>
        <b/>
        <sz val="16"/>
        <color theme="1"/>
        <rFont val="Arial"/>
        <family val="2"/>
      </rPr>
      <t>3</t>
    </r>
    <r>
      <rPr>
        <b/>
        <sz val="16"/>
        <color theme="1"/>
        <rFont val="Meiryo UI"/>
        <family val="3"/>
        <charset val="128"/>
      </rPr>
      <t>月末
発行残高</t>
    </r>
    <rPh sb="4" eb="5">
      <t>ネン</t>
    </rPh>
    <rPh sb="6" eb="7">
      <t>ガツ</t>
    </rPh>
    <rPh sb="7" eb="8">
      <t>マツ</t>
    </rPh>
    <rPh sb="9" eb="11">
      <t>ハッコウ</t>
    </rPh>
    <rPh sb="11" eb="13">
      <t>ザンダカ</t>
    </rPh>
    <phoneticPr fontId="1"/>
  </si>
  <si>
    <t>Mar. 31, 2021
Amount of issue</t>
    <phoneticPr fontId="8"/>
  </si>
  <si>
    <t>Treasure Data, Inc.</t>
    <phoneticPr fontId="1"/>
  </si>
  <si>
    <t>Afya Limited</t>
  </si>
  <si>
    <t>Atom Finance, Inc.</t>
  </si>
  <si>
    <t>Betterfly PBC</t>
  </si>
  <si>
    <t>DOTZ S.A.</t>
  </si>
  <si>
    <t>GPCY Holding (Gympass)</t>
  </si>
  <si>
    <t>Hashdex, Ltd.</t>
  </si>
  <si>
    <t>JusBrasil, Ltd.</t>
  </si>
  <si>
    <t>Kavak Holdings Limited</t>
  </si>
  <si>
    <t>Kushki Group Holdings, Ltd.</t>
  </si>
  <si>
    <t>MadeiraMadeira Ltd.</t>
  </si>
  <si>
    <t>McN Investment Ltd. (Habi)</t>
  </si>
  <si>
    <t>PayClip, Inc.</t>
  </si>
  <si>
    <t>QUINTOANDAR, LTD.</t>
  </si>
  <si>
    <t>Solidarium (Olist)</t>
  </si>
  <si>
    <t>Televisa-Univision</t>
  </si>
  <si>
    <t>The Badger Technology Company Holdings Ltd. (Bitso)</t>
  </si>
  <si>
    <t>UOL EdTech Cayman Ltd</t>
  </si>
  <si>
    <r>
      <rPr>
        <sz val="18"/>
        <rFont val="Meiryo UI"/>
        <family val="3"/>
        <charset val="128"/>
      </rPr>
      <t xml:space="preserve">他1件 | </t>
    </r>
    <r>
      <rPr>
        <sz val="18"/>
        <rFont val="Arial"/>
        <family val="2"/>
      </rPr>
      <t>1 other investment</t>
    </r>
    <phoneticPr fontId="1"/>
  </si>
  <si>
    <t>Riiid Inc.</t>
    <phoneticPr fontId="1"/>
  </si>
  <si>
    <t>Exscientia Ltd</t>
    <phoneticPr fontId="1"/>
  </si>
  <si>
    <r>
      <rPr>
        <sz val="18"/>
        <rFont val="Meiryo UI"/>
        <family val="3"/>
        <charset val="128"/>
      </rPr>
      <t>他</t>
    </r>
    <r>
      <rPr>
        <sz val="18"/>
        <rFont val="Arial"/>
        <family val="2"/>
      </rPr>
      <t>1</t>
    </r>
    <r>
      <rPr>
        <sz val="18"/>
        <rFont val="Meiryo UI"/>
        <family val="3"/>
        <charset val="128"/>
      </rPr>
      <t>件</t>
    </r>
    <r>
      <rPr>
        <sz val="18"/>
        <rFont val="Arial"/>
        <family val="2"/>
      </rPr>
      <t xml:space="preserve"> | 1 other investment</t>
    </r>
    <phoneticPr fontId="1"/>
  </si>
  <si>
    <r>
      <rPr>
        <sz val="18"/>
        <color theme="1"/>
        <rFont val="Meiryo UI"/>
        <family val="3"/>
        <charset val="128"/>
      </rPr>
      <t>投資損益</t>
    </r>
    <r>
      <rPr>
        <sz val="18"/>
        <color theme="1"/>
        <rFont val="Arial"/>
        <family val="3"/>
      </rPr>
      <t xml:space="preserve"> | Gain (loss) on investments</t>
    </r>
    <rPh sb="0" eb="2">
      <t>トウシ</t>
    </rPh>
    <rPh sb="2" eb="4">
      <t>ソンエキ</t>
    </rPh>
    <phoneticPr fontId="1"/>
  </si>
  <si>
    <r>
      <rPr>
        <sz val="16"/>
        <color theme="1"/>
        <rFont val="Meiryo UI"/>
        <family val="3"/>
        <charset val="128"/>
      </rPr>
      <t>投資の未実現評価損益</t>
    </r>
    <r>
      <rPr>
        <sz val="16"/>
        <color theme="1"/>
        <rFont val="Arial"/>
        <family val="3"/>
      </rPr>
      <t xml:space="preserve"> | </t>
    </r>
    <r>
      <rPr>
        <sz val="16"/>
        <color theme="1"/>
        <rFont val="Arial"/>
        <family val="2"/>
      </rPr>
      <t xml:space="preserve"> Unrealized gain (loss) on valuation of investments</t>
    </r>
    <phoneticPr fontId="1"/>
  </si>
  <si>
    <r>
      <rPr>
        <sz val="16"/>
        <color theme="1"/>
        <rFont val="Meiryo UI"/>
        <family val="3"/>
        <charset val="128"/>
      </rPr>
      <t>投資に係るデリバティブ関連損益</t>
    </r>
    <r>
      <rPr>
        <sz val="16"/>
        <color theme="1"/>
        <rFont val="Arial"/>
        <family val="3"/>
      </rPr>
      <t xml:space="preserve"> | </t>
    </r>
    <r>
      <rPr>
        <sz val="16"/>
        <color theme="1"/>
        <rFont val="Arial"/>
        <family val="2"/>
      </rPr>
      <t xml:space="preserve"> Derivative gain (loss) on investments</t>
    </r>
    <phoneticPr fontId="1"/>
  </si>
  <si>
    <r>
      <rPr>
        <sz val="16"/>
        <color theme="1"/>
        <rFont val="Meiryo UI"/>
        <family val="3"/>
        <charset val="128"/>
      </rPr>
      <t>その他</t>
    </r>
    <r>
      <rPr>
        <sz val="16"/>
        <color theme="1"/>
        <rFont val="Arial"/>
        <family val="3"/>
      </rPr>
      <t xml:space="preserve"> | Other</t>
    </r>
    <phoneticPr fontId="1"/>
  </si>
  <si>
    <r>
      <rPr>
        <sz val="16"/>
        <color theme="1"/>
        <rFont val="Meiryo UI"/>
        <family val="3"/>
        <charset val="128"/>
      </rPr>
      <t>販売費及び一般管理費</t>
    </r>
    <r>
      <rPr>
        <sz val="16"/>
        <color theme="1"/>
        <rFont val="Arial"/>
        <family val="3"/>
      </rPr>
      <t xml:space="preserve"> | Selling, general and administrative expenses</t>
    </r>
    <phoneticPr fontId="1"/>
  </si>
  <si>
    <r>
      <rPr>
        <sz val="16"/>
        <color theme="1"/>
        <rFont val="Meiryo UI"/>
        <family val="3"/>
        <charset val="128"/>
      </rPr>
      <t>財務費用</t>
    </r>
    <r>
      <rPr>
        <sz val="16"/>
        <color theme="1"/>
        <rFont val="Arial"/>
        <family val="3"/>
      </rPr>
      <t xml:space="preserve"> | Finance cost</t>
    </r>
    <phoneticPr fontId="1"/>
  </si>
  <si>
    <r>
      <rPr>
        <sz val="16"/>
        <color theme="1"/>
        <rFont val="Meiryo UI"/>
        <family val="3"/>
        <charset val="128"/>
      </rPr>
      <t>デリバティブ関連損益（投資損益を除く）</t>
    </r>
    <r>
      <rPr>
        <sz val="16"/>
        <color theme="1"/>
        <rFont val="Arial"/>
        <family val="3"/>
      </rPr>
      <t>|
Derivative gain (loss) (excluding gain (loss) on investments)</t>
    </r>
    <phoneticPr fontId="1"/>
  </si>
  <si>
    <r>
      <rPr>
        <sz val="16"/>
        <color theme="1"/>
        <rFont val="Meiryo UI"/>
        <family val="3"/>
        <charset val="128"/>
      </rPr>
      <t>その他の損益</t>
    </r>
    <r>
      <rPr>
        <sz val="16"/>
        <color theme="1"/>
        <rFont val="Arial"/>
        <family val="3"/>
      </rPr>
      <t xml:space="preserve"> | Other gain (loss) </t>
    </r>
    <phoneticPr fontId="1"/>
  </si>
  <si>
    <r>
      <rPr>
        <sz val="16"/>
        <color theme="1"/>
        <rFont val="Meiryo UI"/>
        <family val="3"/>
        <charset val="128"/>
      </rPr>
      <t>セグメント利益（税引前利益）</t>
    </r>
    <r>
      <rPr>
        <sz val="16"/>
        <color theme="1"/>
        <rFont val="Arial"/>
        <family val="3"/>
      </rPr>
      <t>|
Segment income (income before income tax)</t>
    </r>
    <phoneticPr fontId="1"/>
  </si>
  <si>
    <r>
      <rPr>
        <sz val="16"/>
        <rFont val="Meiryo UI"/>
        <family val="3"/>
        <charset val="128"/>
      </rPr>
      <t>財務活動によるキャッシュ・フロー</t>
    </r>
    <r>
      <rPr>
        <sz val="16"/>
        <rFont val="Arial"/>
        <family val="2"/>
      </rPr>
      <t xml:space="preserve"> | Cash flows from financing activities</t>
    </r>
    <rPh sb="0" eb="2">
      <t>ザイム</t>
    </rPh>
    <phoneticPr fontId="1"/>
  </si>
  <si>
    <r>
      <rPr>
        <sz val="16"/>
        <rFont val="Meiryo UI"/>
        <family val="3"/>
        <charset val="128"/>
      </rPr>
      <t>投資活動によるキャッシュ・フロー</t>
    </r>
    <r>
      <rPr>
        <sz val="16"/>
        <rFont val="Arial"/>
        <family val="2"/>
      </rPr>
      <t xml:space="preserve"> | Cash flows from investing activities</t>
    </r>
    <rPh sb="0" eb="2">
      <t>トウシ</t>
    </rPh>
    <phoneticPr fontId="1"/>
  </si>
  <si>
    <r>
      <rPr>
        <sz val="16"/>
        <rFont val="Meiryo UI"/>
        <family val="3"/>
        <charset val="128"/>
      </rPr>
      <t>営業活動によるキャッシュ・フロー</t>
    </r>
    <r>
      <rPr>
        <sz val="16"/>
        <rFont val="Arial"/>
        <family val="2"/>
      </rPr>
      <t xml:space="preserve"> | Cash flows from operating activities</t>
    </r>
    <rPh sb="0" eb="2">
      <t>エイギョウ</t>
    </rPh>
    <rPh sb="2" eb="4">
      <t>カツドウ</t>
    </rPh>
    <phoneticPr fontId="1"/>
  </si>
  <si>
    <r>
      <rPr>
        <sz val="16"/>
        <rFont val="Meiryo UI"/>
        <family val="3"/>
        <charset val="128"/>
      </rPr>
      <t>親会社の所有者に帰属する継続事業からの純利益</t>
    </r>
    <r>
      <rPr>
        <sz val="16"/>
        <rFont val="Arial"/>
        <family val="2"/>
      </rPr>
      <t xml:space="preserve"> | 
Net income from continuing operations attributable to owners of the parent</t>
    </r>
    <phoneticPr fontId="1"/>
  </si>
  <si>
    <r>
      <rPr>
        <sz val="16"/>
        <rFont val="Meiryo UI"/>
        <family val="3"/>
        <charset val="128"/>
      </rPr>
      <t>純利益</t>
    </r>
    <r>
      <rPr>
        <sz val="16"/>
        <rFont val="Arial"/>
        <family val="2"/>
      </rPr>
      <t xml:space="preserve"> | Net income </t>
    </r>
    <phoneticPr fontId="1"/>
  </si>
  <si>
    <r>
      <rPr>
        <sz val="16"/>
        <rFont val="Meiryo UI"/>
        <family val="3"/>
        <charset val="128"/>
      </rPr>
      <t>非継続事業からの純利益</t>
    </r>
    <r>
      <rPr>
        <sz val="16"/>
        <rFont val="Arial"/>
        <family val="2"/>
      </rPr>
      <t xml:space="preserve"> | Net income from discontinued operations</t>
    </r>
    <rPh sb="0" eb="1">
      <t>ヒ</t>
    </rPh>
    <rPh sb="1" eb="3">
      <t>ケイゾク</t>
    </rPh>
    <rPh sb="3" eb="5">
      <t>ジギョウ</t>
    </rPh>
    <rPh sb="8" eb="11">
      <t>ジュンリエキ</t>
    </rPh>
    <phoneticPr fontId="1"/>
  </si>
  <si>
    <r>
      <rPr>
        <b/>
        <sz val="18"/>
        <rFont val="Meiryo UI"/>
        <family val="3"/>
        <charset val="128"/>
      </rPr>
      <t>非継続事業</t>
    </r>
    <r>
      <rPr>
        <b/>
        <sz val="18"/>
        <rFont val="Arial"/>
        <family val="2"/>
      </rPr>
      <t xml:space="preserve"> | Discontinued operations</t>
    </r>
    <rPh sb="0" eb="1">
      <t>ヒ</t>
    </rPh>
    <rPh sb="1" eb="3">
      <t>ケイゾク</t>
    </rPh>
    <rPh sb="3" eb="5">
      <t>ジギョウ</t>
    </rPh>
    <phoneticPr fontId="1"/>
  </si>
  <si>
    <r>
      <rPr>
        <sz val="16"/>
        <rFont val="Meiryo UI"/>
        <family val="3"/>
        <charset val="128"/>
      </rPr>
      <t>継続事業からの純利益</t>
    </r>
    <r>
      <rPr>
        <sz val="16"/>
        <rFont val="Arial"/>
        <family val="2"/>
      </rPr>
      <t xml:space="preserve"> | Net income from continuing operations</t>
    </r>
    <rPh sb="0" eb="2">
      <t>ケイゾク</t>
    </rPh>
    <rPh sb="2" eb="4">
      <t>ジギョウ</t>
    </rPh>
    <rPh sb="7" eb="10">
      <t>ジュンリエキ</t>
    </rPh>
    <phoneticPr fontId="1"/>
  </si>
  <si>
    <r>
      <rPr>
        <sz val="16"/>
        <rFont val="Meiryo UI"/>
        <family val="3"/>
        <charset val="128"/>
      </rPr>
      <t>税引</t>
    </r>
    <r>
      <rPr>
        <i/>
        <sz val="16"/>
        <rFont val="Meiryo UI"/>
        <family val="3"/>
        <charset val="128"/>
      </rPr>
      <t>前利益</t>
    </r>
    <r>
      <rPr>
        <sz val="16"/>
        <rFont val="Arial"/>
        <family val="2"/>
      </rPr>
      <t xml:space="preserve"> | Income before income tax</t>
    </r>
    <rPh sb="0" eb="2">
      <t>ゼイビキ</t>
    </rPh>
    <rPh sb="2" eb="3">
      <t>マエ</t>
    </rPh>
    <rPh sb="3" eb="5">
      <t>リエキ</t>
    </rPh>
    <phoneticPr fontId="1"/>
  </si>
  <si>
    <r>
      <rPr>
        <sz val="16"/>
        <rFont val="Meiryo UI"/>
        <family val="3"/>
        <charset val="128"/>
      </rPr>
      <t>持株会社投資事業からの投資損益</t>
    </r>
    <r>
      <rPr>
        <sz val="16"/>
        <rFont val="Arial"/>
        <family val="3"/>
      </rPr>
      <t xml:space="preserve"> |
Gain (loss) on investments at Investment Business of Holding Companies</t>
    </r>
    <rPh sb="0" eb="2">
      <t>モチカブ</t>
    </rPh>
    <rPh sb="2" eb="4">
      <t>ガイシャ</t>
    </rPh>
    <rPh sb="4" eb="6">
      <t>トウシ</t>
    </rPh>
    <rPh sb="6" eb="8">
      <t>ジギョウ</t>
    </rPh>
    <rPh sb="11" eb="13">
      <t>トウシ</t>
    </rPh>
    <rPh sb="13" eb="15">
      <t>ソンエキ</t>
    </rPh>
    <phoneticPr fontId="1"/>
  </si>
  <si>
    <r>
      <rPr>
        <sz val="16"/>
        <rFont val="Meiryo UI"/>
        <family val="3"/>
        <charset val="128"/>
      </rPr>
      <t>売上総利益</t>
    </r>
    <r>
      <rPr>
        <sz val="16"/>
        <rFont val="Arial"/>
        <family val="2"/>
      </rPr>
      <t xml:space="preserve"> | Gross profit </t>
    </r>
    <rPh sb="0" eb="2">
      <t>ウリアゲ</t>
    </rPh>
    <rPh sb="2" eb="5">
      <t>ソウリエキ</t>
    </rPh>
    <phoneticPr fontId="1"/>
  </si>
  <si>
    <r>
      <rPr>
        <sz val="16"/>
        <rFont val="Meiryo UI"/>
        <family val="3"/>
        <charset val="128"/>
      </rPr>
      <t>売上高</t>
    </r>
    <r>
      <rPr>
        <sz val="16"/>
        <rFont val="Arial"/>
        <family val="2"/>
      </rPr>
      <t xml:space="preserve"> | Net sales</t>
    </r>
    <rPh sb="0" eb="2">
      <t>ウリアゲ</t>
    </rPh>
    <rPh sb="2" eb="3">
      <t>ダカ</t>
    </rPh>
    <phoneticPr fontId="1"/>
  </si>
  <si>
    <r>
      <rPr>
        <b/>
        <sz val="12"/>
        <rFont val="Meiryo UI"/>
        <family val="3"/>
        <charset val="128"/>
      </rPr>
      <t>年度</t>
    </r>
    <r>
      <rPr>
        <b/>
        <sz val="12"/>
        <rFont val="Arial"/>
        <family val="2"/>
      </rPr>
      <t xml:space="preserve"> | Full year</t>
    </r>
    <rPh sb="0" eb="2">
      <t>ネンド</t>
    </rPh>
    <phoneticPr fontId="1"/>
  </si>
  <si>
    <r>
      <rPr>
        <sz val="12"/>
        <rFont val="Meiryo UI"/>
        <family val="3"/>
        <charset val="128"/>
      </rPr>
      <t>（百万円</t>
    </r>
    <r>
      <rPr>
        <sz val="12"/>
        <rFont val="Arial"/>
        <family val="2"/>
      </rPr>
      <t xml:space="preserve"> | Millions of yen</t>
    </r>
    <r>
      <rPr>
        <sz val="12"/>
        <rFont val="Meiryo UI"/>
        <family val="3"/>
        <charset val="128"/>
      </rPr>
      <t>）</t>
    </r>
    <rPh sb="1" eb="4">
      <t>ヒャクマンエン</t>
    </rPh>
    <phoneticPr fontId="1"/>
  </si>
  <si>
    <r>
      <rPr>
        <b/>
        <sz val="12"/>
        <rFont val="Meiryo UI"/>
        <family val="3"/>
        <charset val="128"/>
      </rPr>
      <t>（監査前</t>
    </r>
    <r>
      <rPr>
        <b/>
        <sz val="12"/>
        <rFont val="Arial"/>
        <family val="2"/>
      </rPr>
      <t xml:space="preserve"> | Unaudited</t>
    </r>
    <r>
      <rPr>
        <b/>
        <sz val="12"/>
        <rFont val="Meiryo UI"/>
        <family val="3"/>
        <charset val="128"/>
      </rPr>
      <t>）</t>
    </r>
    <phoneticPr fontId="1"/>
  </si>
  <si>
    <r>
      <rPr>
        <b/>
        <sz val="12"/>
        <color theme="1"/>
        <rFont val="Meiryo UI"/>
        <family val="3"/>
        <charset val="128"/>
      </rPr>
      <t>年度</t>
    </r>
    <r>
      <rPr>
        <b/>
        <sz val="12"/>
        <color theme="1"/>
        <rFont val="Arial"/>
        <family val="3"/>
      </rPr>
      <t xml:space="preserve"> |
Full year</t>
    </r>
    <phoneticPr fontId="1"/>
  </si>
  <si>
    <r>
      <rPr>
        <sz val="14"/>
        <rFont val="Meiryo UI"/>
        <family val="3"/>
        <charset val="128"/>
      </rPr>
      <t>投資に係るデリバティブ関連損益</t>
    </r>
    <r>
      <rPr>
        <sz val="14"/>
        <rFont val="Arial"/>
        <family val="2"/>
      </rPr>
      <t xml:space="preserve"> | 
Derivative gain (loss) on investments </t>
    </r>
    <phoneticPr fontId="1"/>
  </si>
  <si>
    <r>
      <rPr>
        <sz val="14"/>
        <rFont val="Meiryo UI"/>
        <family val="3"/>
        <charset val="128"/>
      </rPr>
      <t>資産運用子会社からの投資に係るデリバティブ関連損益</t>
    </r>
    <r>
      <rPr>
        <sz val="14"/>
        <rFont val="Arial"/>
        <family val="2"/>
      </rPr>
      <t>*1</t>
    </r>
    <r>
      <rPr>
        <sz val="14"/>
        <rFont val="Meiryo UI"/>
        <family val="3"/>
        <charset val="128"/>
      </rPr>
      <t>　</t>
    </r>
    <r>
      <rPr>
        <sz val="14"/>
        <rFont val="Arial"/>
        <family val="2"/>
      </rPr>
      <t>| 
Derivative gain (loss) on investments at asset management subsidiaries*1</t>
    </r>
    <phoneticPr fontId="1"/>
  </si>
  <si>
    <r>
      <rPr>
        <sz val="14"/>
        <rFont val="Meiryo UI"/>
        <family val="3"/>
        <charset val="128"/>
      </rPr>
      <t>資産運用子会社からの投資の未実現評価損益</t>
    </r>
    <r>
      <rPr>
        <sz val="14"/>
        <rFont val="Arial"/>
        <family val="2"/>
      </rPr>
      <t>*1</t>
    </r>
    <r>
      <rPr>
        <sz val="14"/>
        <rFont val="ＭＳ ゴシック"/>
        <family val="3"/>
        <charset val="128"/>
      </rPr>
      <t>　</t>
    </r>
    <r>
      <rPr>
        <sz val="14"/>
        <rFont val="Arial"/>
        <family val="2"/>
      </rPr>
      <t>| 
Unrealized gain (loss) on valuation of investments at asset management subsidiaries*1</t>
    </r>
    <rPh sb="0" eb="2">
      <t>シサン</t>
    </rPh>
    <rPh sb="2" eb="4">
      <t>ウンヨウ</t>
    </rPh>
    <rPh sb="4" eb="7">
      <t>コガイシャ</t>
    </rPh>
    <rPh sb="10" eb="12">
      <t>トウシ</t>
    </rPh>
    <rPh sb="13" eb="16">
      <t>ミジツゲン</t>
    </rPh>
    <rPh sb="16" eb="18">
      <t>ヒョウカ</t>
    </rPh>
    <rPh sb="18" eb="20">
      <t>ソンエキ</t>
    </rPh>
    <phoneticPr fontId="1"/>
  </si>
  <si>
    <r>
      <rPr>
        <sz val="14"/>
        <rFont val="Meiryo UI"/>
        <family val="3"/>
        <charset val="128"/>
      </rPr>
      <t>資産運用子会社からの投資の実現損益</t>
    </r>
    <r>
      <rPr>
        <sz val="14"/>
        <rFont val="Arial"/>
        <family val="2"/>
      </rPr>
      <t>*1</t>
    </r>
    <r>
      <rPr>
        <sz val="14"/>
        <rFont val="Meiryo UI"/>
        <family val="3"/>
        <charset val="128"/>
      </rPr>
      <t>　</t>
    </r>
    <r>
      <rPr>
        <sz val="14"/>
        <rFont val="Arial"/>
        <family val="2"/>
      </rPr>
      <t>| 
Realized gain (loss) on investments at asset management subsidiaries*1</t>
    </r>
    <phoneticPr fontId="1"/>
  </si>
  <si>
    <r>
      <rPr>
        <sz val="12"/>
        <color theme="1"/>
        <rFont val="Meiryo UI"/>
        <family val="3"/>
        <charset val="128"/>
      </rPr>
      <t>（百万円</t>
    </r>
    <r>
      <rPr>
        <sz val="12"/>
        <color theme="1"/>
        <rFont val="Arial"/>
        <family val="2"/>
      </rPr>
      <t xml:space="preserve"> | Millions of yen</t>
    </r>
    <r>
      <rPr>
        <sz val="12"/>
        <color theme="1"/>
        <rFont val="Meiryo UI"/>
        <family val="3"/>
        <charset val="128"/>
      </rPr>
      <t>）</t>
    </r>
    <phoneticPr fontId="1"/>
  </si>
  <si>
    <r>
      <rPr>
        <sz val="14"/>
        <rFont val="Meiryo UI"/>
        <family val="3"/>
        <charset val="128"/>
      </rPr>
      <t>投資の実現損益</t>
    </r>
    <r>
      <rPr>
        <sz val="14"/>
        <rFont val="Arial"/>
        <family val="2"/>
      </rPr>
      <t xml:space="preserve"> | 
Realized gain (loss) of investments</t>
    </r>
    <rPh sb="0" eb="2">
      <t>トウシ</t>
    </rPh>
    <rPh sb="3" eb="5">
      <t>ジツゲン</t>
    </rPh>
    <rPh sb="5" eb="7">
      <t>ソンエキ</t>
    </rPh>
    <phoneticPr fontId="1"/>
  </si>
  <si>
    <r>
      <rPr>
        <sz val="14"/>
        <rFont val="Meiryo UI"/>
        <family val="3"/>
        <charset val="128"/>
      </rPr>
      <t>投資の未実現評価損益</t>
    </r>
    <r>
      <rPr>
        <sz val="14"/>
        <rFont val="Arial"/>
        <family val="2"/>
      </rPr>
      <t xml:space="preserve"> | 
Unrealized gain (loss) on valuation of investments</t>
    </r>
    <rPh sb="0" eb="2">
      <t>トウシ</t>
    </rPh>
    <rPh sb="3" eb="4">
      <t>ミ</t>
    </rPh>
    <rPh sb="4" eb="6">
      <t>ジツゲン</t>
    </rPh>
    <rPh sb="6" eb="8">
      <t>ヒョウカ</t>
    </rPh>
    <rPh sb="8" eb="10">
      <t>ソンエキ</t>
    </rPh>
    <phoneticPr fontId="1"/>
  </si>
  <si>
    <r>
      <rPr>
        <sz val="14"/>
        <rFont val="Meiryo UI"/>
        <family val="3"/>
        <charset val="128"/>
      </rPr>
      <t>投資先からの受取配当金</t>
    </r>
    <r>
      <rPr>
        <sz val="14"/>
        <rFont val="Arial"/>
        <family val="2"/>
      </rPr>
      <t xml:space="preserve"> | 
Dividend income from investments</t>
    </r>
    <rPh sb="0" eb="2">
      <t>トウシ</t>
    </rPh>
    <rPh sb="2" eb="3">
      <t>サキ</t>
    </rPh>
    <rPh sb="6" eb="8">
      <t>ウケトリ</t>
    </rPh>
    <rPh sb="8" eb="11">
      <t>ハイトウキン</t>
    </rPh>
    <phoneticPr fontId="1"/>
  </si>
  <si>
    <r>
      <rPr>
        <sz val="14"/>
        <rFont val="Meiryo UI"/>
        <family val="3"/>
        <charset val="128"/>
      </rPr>
      <t>為替換算影響額</t>
    </r>
    <r>
      <rPr>
        <sz val="14"/>
        <rFont val="Arial"/>
        <family val="2"/>
      </rPr>
      <t xml:space="preserve"> | Effect of foreign exchange translation</t>
    </r>
    <rPh sb="0" eb="2">
      <t>カワセ</t>
    </rPh>
    <rPh sb="2" eb="4">
      <t>カンザン</t>
    </rPh>
    <rPh sb="4" eb="6">
      <t>エイキョウ</t>
    </rPh>
    <rPh sb="6" eb="7">
      <t>ガク</t>
    </rPh>
    <phoneticPr fontId="1"/>
  </si>
  <si>
    <r>
      <rPr>
        <sz val="16"/>
        <color theme="1"/>
        <rFont val="Meiryo UI"/>
        <family val="3"/>
        <charset val="128"/>
      </rPr>
      <t>財務費用</t>
    </r>
    <r>
      <rPr>
        <sz val="16"/>
        <color theme="1"/>
        <rFont val="Arial"/>
        <family val="2"/>
      </rPr>
      <t xml:space="preserve"> | Finance cost</t>
    </r>
    <rPh sb="0" eb="2">
      <t>ザイム</t>
    </rPh>
    <rPh sb="2" eb="4">
      <t>ヒヨウ</t>
    </rPh>
    <phoneticPr fontId="1"/>
  </si>
  <si>
    <r>
      <rPr>
        <sz val="16"/>
        <rFont val="Meiryo UI"/>
        <family val="3"/>
        <charset val="128"/>
      </rPr>
      <t>その他の損益</t>
    </r>
    <r>
      <rPr>
        <sz val="16"/>
        <rFont val="Arial"/>
        <family val="2"/>
      </rPr>
      <t xml:space="preserve"> |</t>
    </r>
    <r>
      <rPr>
        <sz val="16"/>
        <color rgb="FFFF0000"/>
        <rFont val="Arial"/>
        <family val="2"/>
      </rPr>
      <t xml:space="preserve"> </t>
    </r>
    <r>
      <rPr>
        <sz val="16"/>
        <rFont val="Arial"/>
        <family val="2"/>
      </rPr>
      <t xml:space="preserve">Other gain (loss) </t>
    </r>
    <rPh sb="2" eb="3">
      <t>ホカ</t>
    </rPh>
    <rPh sb="4" eb="6">
      <t>ソンエキ</t>
    </rPh>
    <phoneticPr fontId="1"/>
  </si>
  <si>
    <r>
      <rPr>
        <sz val="16"/>
        <rFont val="Meiryo UI"/>
        <family val="3"/>
        <charset val="128"/>
      </rPr>
      <t>セグメント利益（税引前利益）</t>
    </r>
    <r>
      <rPr>
        <sz val="16"/>
        <rFont val="Arial"/>
        <family val="3"/>
      </rPr>
      <t xml:space="preserve"> |
Segment income (income before income tax)</t>
    </r>
    <phoneticPr fontId="1"/>
  </si>
  <si>
    <r>
      <t xml:space="preserve">持分法による投資損益*1  |
</t>
    </r>
    <r>
      <rPr>
        <sz val="16"/>
        <color theme="1"/>
        <rFont val="Arial"/>
        <family val="2"/>
      </rPr>
      <t xml:space="preserve">Income (loss) on equity method investments*1 </t>
    </r>
    <phoneticPr fontId="1"/>
  </si>
  <si>
    <r>
      <t>財務費用|</t>
    </r>
    <r>
      <rPr>
        <sz val="16"/>
        <color theme="1"/>
        <rFont val="Arial"/>
        <family val="2"/>
      </rPr>
      <t xml:space="preserve"> Finance cost</t>
    </r>
    <phoneticPr fontId="1"/>
  </si>
  <si>
    <r>
      <t>投資損益 |</t>
    </r>
    <r>
      <rPr>
        <sz val="16"/>
        <color theme="1"/>
        <rFont val="Arial"/>
        <family val="2"/>
      </rPr>
      <t xml:space="preserve"> Gain (loss) on investments</t>
    </r>
    <rPh sb="0" eb="2">
      <t>トウシ</t>
    </rPh>
    <rPh sb="2" eb="4">
      <t>ソンエキ</t>
    </rPh>
    <phoneticPr fontId="1"/>
  </si>
  <si>
    <r>
      <t xml:space="preserve">減価償却費及び償却費 |
</t>
    </r>
    <r>
      <rPr>
        <sz val="16"/>
        <color theme="1"/>
        <rFont val="Arial"/>
        <family val="2"/>
      </rPr>
      <t>Depreciation and amortization</t>
    </r>
    <phoneticPr fontId="1"/>
  </si>
  <si>
    <r>
      <t xml:space="preserve">セグメント利益（税引前利益） |
</t>
    </r>
    <r>
      <rPr>
        <sz val="18"/>
        <rFont val="Arial"/>
        <family val="2"/>
      </rPr>
      <t>Segment income (income before income tax)</t>
    </r>
    <phoneticPr fontId="1"/>
  </si>
  <si>
    <r>
      <rPr>
        <sz val="18"/>
        <color theme="1"/>
        <rFont val="Meiryo UI"/>
        <family val="3"/>
        <charset val="128"/>
      </rPr>
      <t>売上高</t>
    </r>
    <r>
      <rPr>
        <sz val="18"/>
        <color theme="1"/>
        <rFont val="Arial"/>
        <family val="2"/>
      </rPr>
      <t xml:space="preserve"> | Net sales</t>
    </r>
    <rPh sb="0" eb="2">
      <t>ウリアゲ</t>
    </rPh>
    <rPh sb="2" eb="3">
      <t>ダカ</t>
    </rPh>
    <phoneticPr fontId="1"/>
  </si>
  <si>
    <r>
      <rPr>
        <b/>
        <sz val="12"/>
        <color theme="1"/>
        <rFont val="Meiryo UI"/>
        <family val="3"/>
        <charset val="128"/>
      </rPr>
      <t>（監査前</t>
    </r>
    <r>
      <rPr>
        <b/>
        <sz val="12"/>
        <color theme="1"/>
        <rFont val="Arial"/>
        <family val="2"/>
      </rPr>
      <t xml:space="preserve"> | Unaudited</t>
    </r>
    <r>
      <rPr>
        <b/>
        <sz val="12"/>
        <color theme="1"/>
        <rFont val="Meiryo UI"/>
        <family val="3"/>
        <charset val="128"/>
      </rPr>
      <t>）</t>
    </r>
    <phoneticPr fontId="1"/>
  </si>
  <si>
    <r>
      <rPr>
        <b/>
        <sz val="14"/>
        <color theme="1"/>
        <rFont val="Meiryo UI"/>
        <family val="3"/>
        <charset val="128"/>
      </rPr>
      <t>年度</t>
    </r>
    <r>
      <rPr>
        <b/>
        <sz val="14"/>
        <color theme="1"/>
        <rFont val="Arial"/>
        <family val="2"/>
      </rPr>
      <t xml:space="preserve"> | Full year</t>
    </r>
    <rPh sb="0" eb="2">
      <t>ネンド</t>
    </rPh>
    <phoneticPr fontId="1"/>
  </si>
  <si>
    <r>
      <rPr>
        <sz val="16"/>
        <color theme="1"/>
        <rFont val="Meiryo UI"/>
        <family val="3"/>
        <charset val="128"/>
      </rPr>
      <t>減価償却費及び償却費</t>
    </r>
    <r>
      <rPr>
        <sz val="16"/>
        <color theme="1"/>
        <rFont val="Arial"/>
        <family val="2"/>
      </rPr>
      <t xml:space="preserve"> | Depreciation and amortization</t>
    </r>
    <phoneticPr fontId="1"/>
  </si>
  <si>
    <r>
      <rPr>
        <sz val="16"/>
        <color theme="1"/>
        <rFont val="Meiryo UI"/>
        <family val="3"/>
        <charset val="128"/>
      </rPr>
      <t>投資損益</t>
    </r>
    <r>
      <rPr>
        <sz val="16"/>
        <color theme="1"/>
        <rFont val="Arial"/>
        <family val="2"/>
      </rPr>
      <t xml:space="preserve"> | Gain (loss) on investments</t>
    </r>
    <phoneticPr fontId="1"/>
  </si>
  <si>
    <r>
      <rPr>
        <sz val="16"/>
        <color theme="1"/>
        <rFont val="Meiryo UI"/>
        <family val="3"/>
        <charset val="128"/>
      </rPr>
      <t>財務費用</t>
    </r>
    <r>
      <rPr>
        <sz val="16"/>
        <color theme="1"/>
        <rFont val="Arial"/>
        <family val="2"/>
      </rPr>
      <t xml:space="preserve"> | Finance cost</t>
    </r>
    <phoneticPr fontId="1"/>
  </si>
  <si>
    <r>
      <rPr>
        <sz val="16"/>
        <color theme="1"/>
        <rFont val="Meiryo UI"/>
        <family val="3"/>
        <charset val="128"/>
      </rPr>
      <t>持分法による投資損益</t>
    </r>
    <r>
      <rPr>
        <sz val="16"/>
        <color theme="1"/>
        <rFont val="Arial"/>
        <family val="2"/>
      </rPr>
      <t xml:space="preserve"> | Income (loss) on equity method investments</t>
    </r>
    <phoneticPr fontId="1"/>
  </si>
  <si>
    <r>
      <rPr>
        <sz val="12"/>
        <rFont val="Meiryo UI"/>
        <family val="3"/>
        <charset val="128"/>
      </rPr>
      <t xml:space="preserve">2021年6月末時点 | </t>
    </r>
    <r>
      <rPr>
        <sz val="12"/>
        <rFont val="Arial"/>
        <family val="2"/>
      </rPr>
      <t xml:space="preserve">As of June 30, 2021; </t>
    </r>
    <r>
      <rPr>
        <sz val="12"/>
        <rFont val="Meiryo UI"/>
        <family val="3"/>
        <charset val="128"/>
      </rPr>
      <t xml:space="preserve">投資時に上場済みのものを除く | </t>
    </r>
    <r>
      <rPr>
        <sz val="12"/>
        <rFont val="Arial"/>
        <family val="2"/>
      </rPr>
      <t>excluding those already listed at the time of investment</t>
    </r>
    <phoneticPr fontId="1"/>
  </si>
  <si>
    <t>SVF1</t>
    <phoneticPr fontId="1"/>
  </si>
  <si>
    <r>
      <rPr>
        <b/>
        <sz val="24"/>
        <rFont val="Meiryo UI"/>
        <family val="3"/>
        <charset val="128"/>
      </rPr>
      <t xml:space="preserve">持株会社投資事業 | </t>
    </r>
    <r>
      <rPr>
        <b/>
        <sz val="24"/>
        <rFont val="Arial"/>
        <family val="3"/>
      </rPr>
      <t>Investment Business of Holding Companies Segment</t>
    </r>
    <rPh sb="0" eb="2">
      <t>モチカブ</t>
    </rPh>
    <rPh sb="2" eb="4">
      <t>カイシャ</t>
    </rPh>
    <rPh sb="4" eb="6">
      <t>トウシ</t>
    </rPh>
    <phoneticPr fontId="1"/>
  </si>
  <si>
    <r>
      <rPr>
        <b/>
        <sz val="26"/>
        <rFont val="Meiryo UI"/>
        <family val="3"/>
        <charset val="128"/>
      </rPr>
      <t xml:space="preserve">連結業績概要 | </t>
    </r>
    <r>
      <rPr>
        <b/>
        <sz val="26"/>
        <rFont val="Arial"/>
        <family val="2"/>
      </rPr>
      <t>Consolidated Results Summary</t>
    </r>
    <rPh sb="0" eb="2">
      <t>レンケツ</t>
    </rPh>
    <rPh sb="2" eb="4">
      <t>ギョウセキ</t>
    </rPh>
    <rPh sb="4" eb="6">
      <t>ガイヨウ</t>
    </rPh>
    <phoneticPr fontId="1"/>
  </si>
  <si>
    <r>
      <rPr>
        <b/>
        <sz val="26"/>
        <color theme="1"/>
        <rFont val="Meiryo UI"/>
        <family val="3"/>
        <charset val="128"/>
      </rPr>
      <t xml:space="preserve">ソフトバンク事業 | </t>
    </r>
    <r>
      <rPr>
        <b/>
        <sz val="26"/>
        <color theme="1"/>
        <rFont val="Arial"/>
        <family val="2"/>
      </rPr>
      <t>SoftBank Segment</t>
    </r>
    <rPh sb="6" eb="8">
      <t>ジギョウ</t>
    </rPh>
    <phoneticPr fontId="1"/>
  </si>
  <si>
    <r>
      <rPr>
        <b/>
        <sz val="28"/>
        <rFont val="Meiryo UI"/>
        <family val="3"/>
        <charset val="128"/>
      </rPr>
      <t xml:space="preserve">ラテンアメリカ・ファンド事業／投資先 | </t>
    </r>
    <r>
      <rPr>
        <b/>
        <sz val="28"/>
        <rFont val="Arial"/>
        <family val="3"/>
      </rPr>
      <t>Latin America Fund Segment / Portfolio</t>
    </r>
    <phoneticPr fontId="1"/>
  </si>
  <si>
    <r>
      <rPr>
        <b/>
        <sz val="28"/>
        <rFont val="Meiryo UI"/>
        <family val="3"/>
        <charset val="128"/>
      </rPr>
      <t>その他</t>
    </r>
    <r>
      <rPr>
        <b/>
        <vertAlign val="superscript"/>
        <sz val="28"/>
        <rFont val="Meiryo UI"/>
        <family val="3"/>
        <charset val="128"/>
      </rPr>
      <t xml:space="preserve"> </t>
    </r>
    <r>
      <rPr>
        <b/>
        <sz val="28"/>
        <rFont val="Meiryo UI"/>
        <family val="3"/>
        <charset val="128"/>
      </rPr>
      <t xml:space="preserve">| </t>
    </r>
    <r>
      <rPr>
        <b/>
        <sz val="28"/>
        <rFont val="Arial"/>
        <family val="2"/>
      </rPr>
      <t>Other</t>
    </r>
    <rPh sb="2" eb="3">
      <t>ホカ</t>
    </rPh>
    <phoneticPr fontId="1"/>
  </si>
  <si>
    <r>
      <rPr>
        <b/>
        <sz val="36"/>
        <rFont val="Meiryo UI"/>
        <family val="3"/>
        <charset val="128"/>
      </rPr>
      <t xml:space="preserve">NAV（Net Asset Value）およびLTV  (Loan to Value) | </t>
    </r>
    <r>
      <rPr>
        <b/>
        <sz val="36"/>
        <rFont val="Arrial"/>
      </rPr>
      <t>NAV (Net Asset Value) and LTV (Loan to Value)</t>
    </r>
    <phoneticPr fontId="1"/>
  </si>
  <si>
    <r>
      <t xml:space="preserve">2021年6月末におけるLTV計算  |  </t>
    </r>
    <r>
      <rPr>
        <b/>
        <sz val="32"/>
        <rFont val="Arial"/>
        <family val="2"/>
      </rPr>
      <t>LTV calculation as of June 30, 2021</t>
    </r>
    <rPh sb="4" eb="5">
      <t>ネン</t>
    </rPh>
    <rPh sb="6" eb="7">
      <t>ガツ</t>
    </rPh>
    <rPh sb="7" eb="8">
      <t>マツ</t>
    </rPh>
    <rPh sb="15" eb="17">
      <t>ケイサン</t>
    </rPh>
    <phoneticPr fontId="1"/>
  </si>
  <si>
    <r>
      <rPr>
        <b/>
        <sz val="18"/>
        <color theme="1"/>
        <rFont val="Meiryo UI"/>
        <family val="3"/>
        <charset val="128"/>
      </rPr>
      <t xml:space="preserve">ソフトバンクグループ㈱の債務返済スケジュール | </t>
    </r>
    <r>
      <rPr>
        <b/>
        <sz val="18"/>
        <color theme="1"/>
        <rFont val="Arial"/>
        <family val="2"/>
      </rPr>
      <t>Debt Repayment Schedule of SoftBank Group Corp.</t>
    </r>
    <phoneticPr fontId="1"/>
  </si>
  <si>
    <t>ソフトバンクグループ㈱ 社債・コマーシャルペーパー明細</t>
    <phoneticPr fontId="1"/>
  </si>
  <si>
    <t>SVF2</t>
    <phoneticPr fontId="1"/>
  </si>
  <si>
    <r>
      <rPr>
        <sz val="12"/>
        <rFont val="Meiryo UI"/>
        <family val="3"/>
        <charset val="128"/>
      </rPr>
      <t>2021年6月末時点 |</t>
    </r>
    <r>
      <rPr>
        <sz val="12"/>
        <rFont val="Arial"/>
        <family val="2"/>
      </rPr>
      <t xml:space="preserve"> As of June 30, 2021</t>
    </r>
    <phoneticPr fontId="1"/>
  </si>
  <si>
    <r>
      <rPr>
        <b/>
        <u/>
        <sz val="18"/>
        <rFont val="Meiryo UI"/>
        <family val="3"/>
        <charset val="128"/>
      </rPr>
      <t xml:space="preserve">計82件 | </t>
    </r>
    <r>
      <rPr>
        <b/>
        <u/>
        <sz val="18"/>
        <rFont val="Arial"/>
        <family val="2"/>
      </rPr>
      <t>Total of 82 investments</t>
    </r>
    <rPh sb="0" eb="1">
      <t>ケイ</t>
    </rPh>
    <phoneticPr fontId="1"/>
  </si>
  <si>
    <r>
      <rPr>
        <sz val="18"/>
        <rFont val="Meiryo UI"/>
        <family val="3"/>
        <charset val="128"/>
      </rPr>
      <t xml:space="preserve">他15件 | </t>
    </r>
    <r>
      <rPr>
        <sz val="18"/>
        <rFont val="Arial"/>
        <family val="2"/>
      </rPr>
      <t>15 other portfolio companies and LP interests</t>
    </r>
    <phoneticPr fontId="1"/>
  </si>
  <si>
    <r>
      <rPr>
        <b/>
        <u/>
        <sz val="18"/>
        <rFont val="Meiryo UI"/>
        <family val="3"/>
        <charset val="128"/>
      </rPr>
      <t xml:space="preserve">計91件 | </t>
    </r>
    <r>
      <rPr>
        <b/>
        <u/>
        <sz val="18"/>
        <rFont val="Arial"/>
        <family val="2"/>
      </rPr>
      <t>Total of 91 investments</t>
    </r>
    <rPh sb="0" eb="1">
      <t>ケイ</t>
    </rPh>
    <phoneticPr fontId="1"/>
  </si>
  <si>
    <r>
      <rPr>
        <b/>
        <u/>
        <sz val="18"/>
        <rFont val="Meiryo UI"/>
        <family val="3"/>
        <charset val="128"/>
      </rPr>
      <t xml:space="preserve">計48件 | </t>
    </r>
    <r>
      <rPr>
        <b/>
        <u/>
        <sz val="18"/>
        <rFont val="Arial"/>
        <family val="2"/>
      </rPr>
      <t>Total of 48 investments</t>
    </r>
    <phoneticPr fontId="1"/>
  </si>
  <si>
    <r>
      <t xml:space="preserve">SBGの株価 (円）| </t>
    </r>
    <r>
      <rPr>
        <sz val="20"/>
        <color theme="1"/>
        <rFont val="Arial"/>
        <family val="2"/>
      </rPr>
      <t xml:space="preserve">Share price of SBG (yen) </t>
    </r>
    <rPh sb="4" eb="6">
      <t>カブカ</t>
    </rPh>
    <rPh sb="8" eb="9">
      <t>エン</t>
    </rPh>
    <phoneticPr fontId="1"/>
  </si>
  <si>
    <r>
      <t xml:space="preserve">SBGの発行済株式総数（自己株式を除く）|
</t>
    </r>
    <r>
      <rPr>
        <sz val="20"/>
        <color theme="1"/>
        <rFont val="Arial"/>
        <family val="2"/>
      </rPr>
      <t>Total number of SBG shares issued (excluding treasury stock)</t>
    </r>
    <phoneticPr fontId="1"/>
  </si>
  <si>
    <r>
      <rPr>
        <sz val="16"/>
        <color theme="1"/>
        <rFont val="Meiryo UI"/>
        <family val="3"/>
        <charset val="128"/>
      </rPr>
      <t xml:space="preserve">IFRSへの修正 | </t>
    </r>
    <r>
      <rPr>
        <sz val="16"/>
        <color theme="1"/>
        <rFont val="Arial"/>
        <family val="2"/>
      </rPr>
      <t>Reconciliation to IFRSs *2</t>
    </r>
    <rPh sb="6" eb="8">
      <t>シュウセイ</t>
    </rPh>
    <phoneticPr fontId="1"/>
  </si>
  <si>
    <r>
      <rPr>
        <sz val="11"/>
        <color theme="1"/>
        <rFont val="Meiryo UI"/>
        <family val="3"/>
        <charset val="128"/>
      </rPr>
      <t>（円</t>
    </r>
    <r>
      <rPr>
        <sz val="11"/>
        <color theme="1"/>
        <rFont val="Arial"/>
        <family val="2"/>
      </rPr>
      <t xml:space="preserve"> | yen</t>
    </r>
    <r>
      <rPr>
        <sz val="11"/>
        <color theme="1"/>
        <rFont val="Meiryo UI"/>
        <family val="3"/>
        <charset val="128"/>
      </rPr>
      <t>）</t>
    </r>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</si>
  <si>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</si>
  <si>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r>
      <rPr>
        <b/>
        <sz val="26"/>
        <color theme="1"/>
        <rFont val="Meiryo UI"/>
        <family val="3"/>
        <charset val="128"/>
      </rPr>
      <t xml:space="preserve">連結業績 補足情報 | </t>
    </r>
    <r>
      <rPr>
        <b/>
        <sz val="26"/>
        <color theme="1"/>
        <rFont val="Arial"/>
        <family val="2"/>
      </rPr>
      <t>Consolidated Results Supplemental Information</t>
    </r>
    <rPh sb="0" eb="2">
      <t>レンケツ</t>
    </rPh>
    <rPh sb="2" eb="4">
      <t>ギョウセキ</t>
    </rPh>
    <rPh sb="5" eb="7">
      <t>ホソク</t>
    </rPh>
    <rPh sb="7" eb="9">
      <t>ジョウホウ</t>
    </rPh>
    <phoneticPr fontId="1"/>
  </si>
  <si>
    <r>
      <rPr>
        <b/>
        <sz val="14"/>
        <color theme="1"/>
        <rFont val="Meiryo UI"/>
        <family val="3"/>
        <charset val="128"/>
      </rPr>
      <t xml:space="preserve">1-3月 |
</t>
    </r>
    <r>
      <rPr>
        <b/>
        <sz val="14"/>
        <color theme="1"/>
        <rFont val="Arial"/>
        <family val="2"/>
      </rPr>
      <t>Jan - Mar</t>
    </r>
    <phoneticPr fontId="1"/>
  </si>
  <si>
    <r>
      <rPr>
        <b/>
        <sz val="14"/>
        <color theme="1"/>
        <rFont val="Meiryo UI"/>
        <family val="3"/>
        <charset val="128"/>
      </rPr>
      <t xml:space="preserve">4-6月 |
</t>
    </r>
    <r>
      <rPr>
        <b/>
        <sz val="14"/>
        <color theme="1"/>
        <rFont val="Arial"/>
        <family val="2"/>
      </rPr>
      <t>Apr - Jun</t>
    </r>
    <phoneticPr fontId="1"/>
  </si>
  <si>
    <r>
      <rPr>
        <b/>
        <sz val="14"/>
        <color theme="1"/>
        <rFont val="Meiryo UI"/>
        <family val="3"/>
        <charset val="128"/>
      </rPr>
      <t xml:space="preserve">7-9月 |
</t>
    </r>
    <r>
      <rPr>
        <b/>
        <sz val="14"/>
        <color theme="1"/>
        <rFont val="Arial"/>
        <family val="2"/>
      </rPr>
      <t>Jul - Sep</t>
    </r>
    <phoneticPr fontId="1"/>
  </si>
  <si>
    <r>
      <rPr>
        <b/>
        <sz val="14"/>
        <color theme="1"/>
        <rFont val="Meiryo UI"/>
        <family val="3"/>
        <charset val="128"/>
      </rPr>
      <t xml:space="preserve">10-12月 |
</t>
    </r>
    <r>
      <rPr>
        <b/>
        <sz val="14"/>
        <color theme="1"/>
        <rFont val="Arial"/>
        <family val="2"/>
      </rPr>
      <t>Oct - Dec</t>
    </r>
    <phoneticPr fontId="1"/>
  </si>
  <si>
    <r>
      <rPr>
        <sz val="16"/>
        <color theme="1"/>
        <rFont val="Meiryo UI"/>
        <family val="3"/>
        <charset val="128"/>
      </rPr>
      <t xml:space="preserve">Alibaba Group Holding Limited (「アリババ」)における同社帰属純利益 | </t>
    </r>
    <r>
      <rPr>
        <sz val="16"/>
        <color theme="1"/>
        <rFont val="Arial"/>
        <family val="2"/>
      </rPr>
      <t xml:space="preserve">
Net income attributable to Alibaba Group Holding Limited ("Alibaba")</t>
    </r>
    <rPh sb="42" eb="44">
      <t>ドウシャ</t>
    </rPh>
    <rPh sb="44" eb="46">
      <t>キゾク</t>
    </rPh>
    <rPh sb="46" eb="49">
      <t>ジュンリエキ</t>
    </rPh>
    <phoneticPr fontId="1"/>
  </si>
  <si>
    <r>
      <rPr>
        <sz val="16"/>
        <color theme="1"/>
        <rFont val="Meiryo UI"/>
        <family val="3"/>
        <charset val="128"/>
      </rPr>
      <t xml:space="preserve">アリババに帰属する純利益（米国会計基準ベース）| </t>
    </r>
    <r>
      <rPr>
        <sz val="16"/>
        <color theme="1"/>
        <rFont val="Arial"/>
        <family val="2"/>
      </rPr>
      <t xml:space="preserve">
Net income attributable to Alibaba (US GAAP)</t>
    </r>
    <rPh sb="5" eb="7">
      <t>キゾク</t>
    </rPh>
    <rPh sb="9" eb="12">
      <t>ジュンリエキ</t>
    </rPh>
    <rPh sb="13" eb="15">
      <t>ベイコク</t>
    </rPh>
    <rPh sb="15" eb="17">
      <t>カイケイ</t>
    </rPh>
    <rPh sb="17" eb="19">
      <t>キジュン</t>
    </rPh>
    <phoneticPr fontId="1"/>
  </si>
  <si>
    <r>
      <rPr>
        <sz val="16"/>
        <color theme="1"/>
        <rFont val="Meiryo UI"/>
        <family val="3"/>
        <charset val="128"/>
      </rPr>
      <t xml:space="preserve">アリババに帰属する純利益（IFRSベース）| </t>
    </r>
    <r>
      <rPr>
        <sz val="16"/>
        <color theme="1"/>
        <rFont val="Arial"/>
        <family val="2"/>
      </rPr>
      <t xml:space="preserve">
Net income attributable to Alibaba (IFRSs)</t>
    </r>
    <rPh sb="5" eb="7">
      <t>キゾク</t>
    </rPh>
    <rPh sb="9" eb="12">
      <t>ジュンリエキ</t>
    </rPh>
    <phoneticPr fontId="1"/>
  </si>
  <si>
    <r>
      <rPr>
        <sz val="16"/>
        <color theme="1"/>
        <rFont val="Meiryo UI"/>
        <family val="3"/>
        <charset val="128"/>
      </rPr>
      <t xml:space="preserve">持分法投資利益 | </t>
    </r>
    <r>
      <rPr>
        <sz val="16"/>
        <color theme="1"/>
        <rFont val="Arial"/>
        <family val="2"/>
      </rPr>
      <t>Income (loss) on equity method investments</t>
    </r>
    <rPh sb="0" eb="3">
      <t>モチブンポウ</t>
    </rPh>
    <rPh sb="3" eb="5">
      <t>トウシ</t>
    </rPh>
    <rPh sb="5" eb="7">
      <t>リエキ</t>
    </rPh>
    <phoneticPr fontId="1"/>
  </si>
  <si>
    <t>Frubana Inc.</t>
    <phoneticPr fontId="1"/>
  </si>
  <si>
    <t>Bancar Technologies Limited (Uala)</t>
    <phoneticPr fontId="1"/>
  </si>
  <si>
    <t>GoTo</t>
    <phoneticPr fontId="1"/>
  </si>
  <si>
    <t>Insitro, Inc.</t>
  </si>
  <si>
    <t>Lumicks Technologies B.V.</t>
  </si>
  <si>
    <t>QuantumPharm Inc. (XtalPi)</t>
  </si>
  <si>
    <t>Reporteire Immune Medicines</t>
  </si>
  <si>
    <t>ScriptDash Inc. (Alto Pharmacy)</t>
  </si>
  <si>
    <t>Seer, Inc.</t>
  </si>
  <si>
    <t>Umoja Biopharma, Inc.</t>
  </si>
  <si>
    <r>
      <rPr>
        <sz val="16"/>
        <color theme="1"/>
        <rFont val="Meiryo UI"/>
        <family val="3"/>
        <charset val="128"/>
      </rPr>
      <t>持分法による投資損益</t>
    </r>
    <r>
      <rPr>
        <sz val="16"/>
        <color theme="1"/>
        <rFont val="Arial"/>
        <family val="2"/>
      </rPr>
      <t xml:space="preserve"> | </t>
    </r>
    <r>
      <rPr>
        <sz val="16"/>
        <color theme="1"/>
        <rFont val="Arial"/>
        <family val="3"/>
        <charset val="128"/>
      </rPr>
      <t xml:space="preserve"> Income (loss) on equity method investments</t>
    </r>
    <rPh sb="0" eb="2">
      <t>モチブン</t>
    </rPh>
    <rPh sb="2" eb="3">
      <t>ホウ</t>
    </rPh>
    <rPh sb="6" eb="8">
      <t>トウシ</t>
    </rPh>
    <rPh sb="8" eb="10">
      <t>ソンエキ</t>
    </rPh>
    <phoneticPr fontId="1"/>
  </si>
  <si>
    <r>
      <rPr>
        <sz val="16"/>
        <rFont val="Meiryo UI"/>
        <family val="3"/>
        <charset val="128"/>
      </rPr>
      <t>ラテンアメリカ・ファンド事業からの投資損益</t>
    </r>
    <r>
      <rPr>
        <sz val="16"/>
        <rFont val="Arial"/>
        <family val="2"/>
      </rPr>
      <t xml:space="preserve"> |
Gain (loss) on investments at Latin America Fund</t>
    </r>
    <rPh sb="12" eb="14">
      <t>ジギョウ</t>
    </rPh>
    <phoneticPr fontId="1"/>
  </si>
  <si>
    <t>CY2021 Jan - Mar: 上記の中国国家市場監督管理総局がアリババに科した独占禁止法違反の罰金の期ずれ取引計上の振り戻し（CNY +18.2 billion）</t>
    <rPh sb="18" eb="20">
      <t>ジョウキ</t>
    </rPh>
    <rPh sb="21" eb="25">
      <t>チュウゴクコッカ</t>
    </rPh>
    <rPh sb="25" eb="31">
      <t>シジョウカントクカンリ</t>
    </rPh>
    <rPh sb="31" eb="33">
      <t>ソウキョク</t>
    </rPh>
    <rPh sb="39" eb="40">
      <t>カ</t>
    </rPh>
    <rPh sb="42" eb="47">
      <t>ドクセンキンシホウ</t>
    </rPh>
    <rPh sb="47" eb="49">
      <t>イハン</t>
    </rPh>
    <rPh sb="50" eb="52">
      <t>バッキン</t>
    </rPh>
    <rPh sb="53" eb="54">
      <t>キ</t>
    </rPh>
    <rPh sb="56" eb="60">
      <t>トリヒキケイジョウ</t>
    </rPh>
    <rPh sb="61" eb="62">
      <t>フ</t>
    </rPh>
    <rPh sb="63" eb="64">
      <t>モド</t>
    </rPh>
    <phoneticPr fontId="1"/>
  </si>
  <si>
    <r>
      <t>T</t>
    </r>
    <r>
      <rPr>
        <sz val="14"/>
        <rFont val="Meiryo UI"/>
        <family val="3"/>
        <charset val="128"/>
      </rPr>
      <t>モバイル株式売却関連損益</t>
    </r>
    <r>
      <rPr>
        <sz val="14"/>
        <rFont val="Arial"/>
        <family val="2"/>
      </rPr>
      <t xml:space="preserve"> | 
Gain (loss) relating to sales of T-Mobile shares</t>
    </r>
    <phoneticPr fontId="1"/>
  </si>
  <si>
    <t>* 外貨建社債は、スワップを締結しているものはスワップレートにて換算、それ以外は1米ドル=110.58円にて換算</t>
    <rPh sb="41" eb="42">
      <t>ベイ</t>
    </rPh>
    <phoneticPr fontId="1"/>
  </si>
  <si>
    <t>* Prepared on the assumption that hybrid bonds are redeemed on the dates of the first calls.</t>
    <phoneticPr fontId="1"/>
  </si>
  <si>
    <t>* The contracted exchange rate is used for those swap contract is applicable. USD 1 = JPY 110.58 is used elsewhere.</t>
    <phoneticPr fontId="1"/>
  </si>
  <si>
    <t>　　米ドル建ノンコール6年永久劣後特約付社債（利払繰延条項付）*1</t>
    <phoneticPr fontId="1"/>
  </si>
  <si>
    <t>　　米ドル建ノンコール10年永久劣後特約付社債（利払繰延条項付）*1</t>
    <phoneticPr fontId="1"/>
  </si>
  <si>
    <t xml:space="preserve">   Undated Subordinated NC6 Resettable Notes *1</t>
    <phoneticPr fontId="8"/>
  </si>
  <si>
    <t xml:space="preserve">   Undated Subordinated NC10 Resettable Notes *1</t>
    <phoneticPr fontId="8"/>
  </si>
  <si>
    <t>LTV計算の定義については、NAVとLTVの定義」を参照</t>
    <phoneticPr fontId="1"/>
  </si>
  <si>
    <t>NAVおよびLTVの定義については、「NAVとLTVの定義」を参照</t>
    <phoneticPr fontId="1"/>
  </si>
  <si>
    <t>For the definition of LTV calculation, please see "Definition of NAV and LTV".</t>
    <phoneticPr fontId="1"/>
  </si>
  <si>
    <r>
      <rPr>
        <sz val="14"/>
        <rFont val="Meiryo UI"/>
        <family val="3"/>
        <charset val="128"/>
      </rPr>
      <t>外債（シニア、2021年7月6日発行分</t>
    </r>
    <r>
      <rPr>
        <sz val="14"/>
        <rFont val="Yu Gothic"/>
        <family val="2"/>
        <charset val="128"/>
      </rPr>
      <t>）</t>
    </r>
    <r>
      <rPr>
        <sz val="14"/>
        <rFont val="Arial"/>
        <family val="2"/>
      </rPr>
      <t>| Foreign-currency Denominated (Senior, issued on July 6, 2021)</t>
    </r>
    <phoneticPr fontId="1"/>
  </si>
  <si>
    <r>
      <t xml:space="preserve">その他 | </t>
    </r>
    <r>
      <rPr>
        <sz val="18"/>
        <rFont val="Arial"/>
        <family val="2"/>
      </rPr>
      <t>Net interest-bearing debt at other self-financing entities</t>
    </r>
    <phoneticPr fontId="1"/>
  </si>
  <si>
    <t>* 2021年6月末時点発行残高。但し、2021年7月6日に発行した外貨建てシニア社債を含む</t>
    <phoneticPr fontId="1"/>
  </si>
  <si>
    <r>
      <rPr>
        <sz val="18"/>
        <rFont val="Meiryo UI"/>
        <family val="3"/>
        <charset val="128"/>
      </rPr>
      <t xml:space="preserve">SPACとの合併 | </t>
    </r>
    <r>
      <rPr>
        <sz val="18"/>
        <rFont val="Arial"/>
        <family val="2"/>
      </rPr>
      <t>De-SPAC*1 *2</t>
    </r>
    <phoneticPr fontId="1"/>
  </si>
  <si>
    <r>
      <rPr>
        <sz val="18"/>
        <rFont val="Meiryo UI"/>
        <family val="3"/>
        <charset val="128"/>
      </rPr>
      <t xml:space="preserve">SPACとの合併 | </t>
    </r>
    <r>
      <rPr>
        <sz val="18"/>
        <rFont val="Arial"/>
        <family val="2"/>
      </rPr>
      <t>De-SPAC*2 *3</t>
    </r>
    <phoneticPr fontId="1"/>
  </si>
  <si>
    <r>
      <rPr>
        <sz val="18"/>
        <rFont val="Meiryo UI"/>
        <family val="3"/>
        <charset val="128"/>
      </rPr>
      <t>SPACとの合併 |</t>
    </r>
    <r>
      <rPr>
        <sz val="18"/>
        <rFont val="游ゴシック Light"/>
        <family val="3"/>
        <charset val="128"/>
      </rPr>
      <t xml:space="preserve"> </t>
    </r>
    <r>
      <rPr>
        <sz val="18"/>
        <rFont val="Arial"/>
        <family val="2"/>
      </rPr>
      <t>De-SPAC*2 *4</t>
    </r>
    <phoneticPr fontId="1"/>
  </si>
  <si>
    <r>
      <rPr>
        <sz val="18"/>
        <rFont val="Meiryo UI"/>
        <family val="3"/>
        <charset val="128"/>
      </rPr>
      <t xml:space="preserve">SPACとの合併 | </t>
    </r>
    <r>
      <rPr>
        <sz val="18"/>
        <rFont val="Arial"/>
        <family val="2"/>
      </rPr>
      <t>De-SPAC*2 *5</t>
    </r>
    <phoneticPr fontId="1"/>
  </si>
  <si>
    <r>
      <rPr>
        <sz val="18"/>
        <rFont val="Meiryo UI"/>
        <family val="3"/>
        <charset val="128"/>
      </rPr>
      <t xml:space="preserve">SPACとの合併 | </t>
    </r>
    <r>
      <rPr>
        <sz val="18"/>
        <rFont val="Arial"/>
        <family val="2"/>
      </rPr>
      <t>De-SPAC*2 *6</t>
    </r>
    <phoneticPr fontId="1"/>
  </si>
  <si>
    <r>
      <rPr>
        <sz val="18"/>
        <rFont val="Meiryo UI"/>
        <family val="3"/>
        <charset val="128"/>
      </rPr>
      <t xml:space="preserve">SPACとの合併 | </t>
    </r>
    <r>
      <rPr>
        <sz val="18"/>
        <rFont val="Arial"/>
        <family val="2"/>
      </rPr>
      <t>De-SPAC*2 *7</t>
    </r>
    <phoneticPr fontId="1"/>
  </si>
  <si>
    <r>
      <rPr>
        <sz val="18"/>
        <rFont val="Meiryo UI"/>
        <family val="3"/>
        <charset val="128"/>
      </rPr>
      <t xml:space="preserve">SPACとの合併 | </t>
    </r>
    <r>
      <rPr>
        <sz val="18"/>
        <rFont val="Arial"/>
        <family val="2"/>
      </rPr>
      <t>De-SPAC*2 *8</t>
    </r>
    <phoneticPr fontId="1"/>
  </si>
  <si>
    <r>
      <rPr>
        <sz val="14"/>
        <rFont val="Meiryo UI"/>
        <family val="3"/>
        <charset val="128"/>
      </rPr>
      <t>投資の実現損益</t>
    </r>
    <r>
      <rPr>
        <sz val="14"/>
        <rFont val="Arial"/>
        <family val="2"/>
      </rPr>
      <t xml:space="preserve"> | 
Realized gain on investments</t>
    </r>
    <rPh sb="0" eb="2">
      <t>トウシ</t>
    </rPh>
    <rPh sb="3" eb="5">
      <t>ジツゲン</t>
    </rPh>
    <rPh sb="5" eb="7">
      <t>ソンエキ</t>
    </rPh>
    <phoneticPr fontId="1"/>
  </si>
  <si>
    <r>
      <rPr>
        <sz val="14"/>
        <rFont val="Meiryo UI"/>
        <family val="3"/>
        <charset val="128"/>
      </rPr>
      <t>投資の未実現評価損益</t>
    </r>
    <r>
      <rPr>
        <sz val="14"/>
        <rFont val="Arial"/>
        <family val="2"/>
      </rPr>
      <t xml:space="preserve"> | 
Unrealized gain on valuation of investments</t>
    </r>
    <rPh sb="0" eb="2">
      <t>トウシ</t>
    </rPh>
    <rPh sb="3" eb="4">
      <t>ミ</t>
    </rPh>
    <rPh sb="4" eb="6">
      <t>ジツゲン</t>
    </rPh>
    <rPh sb="6" eb="8">
      <t>ヒョウカ</t>
    </rPh>
    <rPh sb="8" eb="10">
      <t>ソンエキ</t>
    </rPh>
    <phoneticPr fontId="1"/>
  </si>
  <si>
    <t xml:space="preserve">For the definition of NAV and LTV, please refer to "Definition of NAV and LTV." </t>
    <phoneticPr fontId="1"/>
  </si>
  <si>
    <t>(Reference) *Recorded as equity (other equity instruments) in financial statements (IFRs)</t>
    <phoneticPr fontId="8"/>
  </si>
  <si>
    <t>25.02%</t>
    <phoneticPr fontId="1"/>
  </si>
  <si>
    <t>25.25%</t>
  </si>
  <si>
    <t>25.08%</t>
  </si>
  <si>
    <t>24.62%</t>
  </si>
  <si>
    <t>25.01%</t>
    <phoneticPr fontId="1"/>
  </si>
  <si>
    <t>Index</t>
    <phoneticPr fontId="1"/>
  </si>
  <si>
    <r>
      <rPr>
        <b/>
        <sz val="18"/>
        <color theme="1"/>
        <rFont val="Meiryo UI"/>
        <family val="3"/>
        <charset val="128"/>
      </rPr>
      <t xml:space="preserve">アリババに係る持分法による投資損益 | </t>
    </r>
    <r>
      <rPr>
        <b/>
        <sz val="18"/>
        <color theme="1"/>
        <rFont val="Arial"/>
        <family val="2"/>
      </rPr>
      <t>Income (loss) on Equity Method Investments</t>
    </r>
    <r>
      <rPr>
        <b/>
        <sz val="18"/>
        <color theme="1"/>
        <rFont val="Arial"/>
        <family val="3"/>
        <charset val="128"/>
      </rPr>
      <t xml:space="preserve"> Related to Aribaba</t>
    </r>
    <rPh sb="5" eb="6">
      <t>カカ</t>
    </rPh>
    <rPh sb="7" eb="9">
      <t>モチブン</t>
    </rPh>
    <rPh sb="9" eb="10">
      <t>ホウ</t>
    </rPh>
    <rPh sb="13" eb="15">
      <t>トウシ</t>
    </rPh>
    <rPh sb="15" eb="17">
      <t>ソンエキ</t>
    </rPh>
    <phoneticPr fontId="1"/>
  </si>
  <si>
    <r>
      <rPr>
        <b/>
        <sz val="14"/>
        <color theme="1"/>
        <rFont val="Meiryo UI"/>
        <family val="3"/>
        <charset val="128"/>
      </rPr>
      <t>年間</t>
    </r>
    <r>
      <rPr>
        <b/>
        <sz val="14"/>
        <color theme="1"/>
        <rFont val="Arial"/>
        <family val="3"/>
      </rPr>
      <t xml:space="preserve"> |
Per year</t>
    </r>
    <phoneticPr fontId="1"/>
  </si>
  <si>
    <r>
      <rPr>
        <b/>
        <sz val="14"/>
        <color theme="1"/>
        <rFont val="Meiryo UI"/>
        <family val="3"/>
        <charset val="128"/>
      </rPr>
      <t xml:space="preserve">年間 |
</t>
    </r>
    <r>
      <rPr>
        <b/>
        <sz val="14"/>
        <color theme="1"/>
        <rFont val="Arial"/>
        <family val="2"/>
      </rPr>
      <t>Per year</t>
    </r>
    <rPh sb="0" eb="2">
      <t>ネンカン</t>
    </rPh>
    <phoneticPr fontId="1"/>
  </si>
  <si>
    <r>
      <rPr>
        <sz val="16"/>
        <rFont val="Meiryo UI"/>
        <family val="3"/>
        <charset val="128"/>
      </rPr>
      <t>親会社の所有者に帰属する純利益</t>
    </r>
    <r>
      <rPr>
        <sz val="16"/>
        <rFont val="Arial"/>
        <family val="3"/>
      </rPr>
      <t xml:space="preserve"> |
Net income attributable to owners of the parent</t>
    </r>
    <rPh sb="0" eb="3">
      <t>オヤガイシャ</t>
    </rPh>
    <rPh sb="4" eb="7">
      <t>ショユウシャ</t>
    </rPh>
    <rPh sb="8" eb="10">
      <t>キゾク</t>
    </rPh>
    <rPh sb="12" eb="15">
      <t>ジュンリエキ</t>
    </rPh>
    <phoneticPr fontId="1"/>
  </si>
  <si>
    <r>
      <rPr>
        <sz val="11"/>
        <color theme="1"/>
        <rFont val="Meiryo UI"/>
        <family val="3"/>
        <charset val="128"/>
      </rPr>
      <t>（百万中国人民元</t>
    </r>
    <r>
      <rPr>
        <sz val="11"/>
        <color theme="1"/>
        <rFont val="Arial"/>
        <family val="2"/>
      </rPr>
      <t xml:space="preserve"> | Millions of CNY</t>
    </r>
    <r>
      <rPr>
        <sz val="11"/>
        <color theme="1"/>
        <rFont val="Meiryo UI"/>
        <family val="3"/>
        <charset val="128"/>
      </rPr>
      <t>）</t>
    </r>
    <rPh sb="3" eb="5">
      <t>チュウゴク</t>
    </rPh>
    <rPh sb="5" eb="8">
      <t>ジンミンゲン</t>
    </rPh>
    <phoneticPr fontId="1"/>
  </si>
  <si>
    <r>
      <rPr>
        <sz val="11"/>
        <color theme="1"/>
        <rFont val="Meiryo UI"/>
        <family val="3"/>
        <charset val="128"/>
      </rPr>
      <t>（百万中国人民元</t>
    </r>
    <r>
      <rPr>
        <sz val="11"/>
        <color theme="1"/>
        <rFont val="Arial"/>
        <family val="2"/>
      </rPr>
      <t xml:space="preserve"> | Millions of CNY</t>
    </r>
    <r>
      <rPr>
        <sz val="11"/>
        <color theme="1"/>
        <rFont val="Meiryo UI"/>
        <family val="3"/>
        <charset val="128"/>
      </rPr>
      <t>）</t>
    </r>
    <rPh sb="5" eb="8">
      <t>ジンミンゲン</t>
    </rPh>
    <phoneticPr fontId="1"/>
  </si>
  <si>
    <r>
      <rPr>
        <sz val="16"/>
        <color theme="1"/>
        <rFont val="Meiryo UI"/>
        <family val="3"/>
        <charset val="128"/>
      </rPr>
      <t>当社におけるアリババの持分法投資損益 |</t>
    </r>
    <r>
      <rPr>
        <sz val="16"/>
        <color theme="1"/>
        <rFont val="Arial"/>
        <family val="2"/>
      </rPr>
      <t xml:space="preserve">
Income (loss) on equity method investments related to Alibaba</t>
    </r>
    <rPh sb="0" eb="2">
      <t>トウシャ</t>
    </rPh>
    <rPh sb="11" eb="13">
      <t>モチブン</t>
    </rPh>
    <rPh sb="13" eb="14">
      <t>ホウ</t>
    </rPh>
    <rPh sb="14" eb="16">
      <t>トウシ</t>
    </rPh>
    <rPh sb="16" eb="18">
      <t>ソンエキ</t>
    </rPh>
    <phoneticPr fontId="1"/>
  </si>
  <si>
    <r>
      <rPr>
        <sz val="16"/>
        <color theme="1"/>
        <rFont val="Meiryo UI"/>
        <family val="3"/>
        <charset val="128"/>
      </rPr>
      <t>販売費及び一般管理費</t>
    </r>
    <r>
      <rPr>
        <sz val="16"/>
        <color theme="1"/>
        <rFont val="Arial"/>
        <family val="3"/>
      </rPr>
      <t xml:space="preserve"> |
Selling, general and administrative expenses</t>
    </r>
    <phoneticPr fontId="1"/>
  </si>
  <si>
    <r>
      <t xml:space="preserve">ファンド | </t>
    </r>
    <r>
      <rPr>
        <b/>
        <sz val="18"/>
        <rFont val="Arial"/>
        <family val="2"/>
      </rPr>
      <t>Fund</t>
    </r>
    <phoneticPr fontId="1"/>
  </si>
  <si>
    <r>
      <t xml:space="preserve">会社名 | </t>
    </r>
    <r>
      <rPr>
        <b/>
        <sz val="18"/>
        <rFont val="Arial"/>
        <family val="2"/>
      </rPr>
      <t>Name</t>
    </r>
    <rPh sb="0" eb="3">
      <t>カイシャメイ</t>
    </rPh>
    <phoneticPr fontId="1"/>
  </si>
  <si>
    <t>The merger between WeWork Inc. and BowX Acquisition Corp., a SPAC, was announced on March 26, 2021.</t>
    <phoneticPr fontId="1"/>
  </si>
  <si>
    <t>The merger between Roivant Sciences Ltd. and Montes Archimedes Acquisition Corp., a SPAC, was announced on May 3, 2021.</t>
    <phoneticPr fontId="1"/>
  </si>
  <si>
    <t>The merger between Grab Holdings Inc. and Altimeter Growth Corp., a SPAC, was announced on April 13, 2021.</t>
    <phoneticPr fontId="1"/>
  </si>
  <si>
    <t>The merger between eToro Group Ltd. and FinTech Acquisition Corp. V, a SPAC, was announced on March 16, 2021.</t>
    <phoneticPr fontId="1"/>
  </si>
  <si>
    <t>The merger between IonQ, Inc. and dMY Technology Group, Inc. III, a SPAC, was announced on March 8, 2021.</t>
    <phoneticPr fontId="1"/>
  </si>
  <si>
    <t>2021年2月24日にBerkshire Grey, Inc.とSPACであるRevolution Acceleration Acquisition Corpとの合併発表</t>
    <phoneticPr fontId="1"/>
  </si>
  <si>
    <t>The merger between Berkshire Grey, Inc. and Revolution Acceleration Acquisition Corp, a SPAC, was announced on February 24, 2021.</t>
    <phoneticPr fontId="1"/>
  </si>
  <si>
    <t>Better Holdco, Inc.</t>
    <phoneticPr fontId="1"/>
  </si>
  <si>
    <r>
      <rPr>
        <sz val="16"/>
        <rFont val="Meiryo UI"/>
        <family val="3"/>
        <charset val="128"/>
      </rPr>
      <t xml:space="preserve">セグメント利益（税引前利益）| </t>
    </r>
    <r>
      <rPr>
        <sz val="16"/>
        <rFont val="Arial"/>
        <family val="3"/>
      </rPr>
      <t xml:space="preserve">
Segment income (income before income tax)</t>
    </r>
    <phoneticPr fontId="1"/>
  </si>
  <si>
    <t>アームのISG事業は含まない</t>
    <rPh sb="7" eb="9">
      <t>ジギョウ</t>
    </rPh>
    <rPh sb="10" eb="11">
      <t>フク</t>
    </rPh>
    <phoneticPr fontId="1"/>
  </si>
  <si>
    <t>Excludes the ISG business of Arm.</t>
    <phoneticPr fontId="1"/>
  </si>
  <si>
    <r>
      <rPr>
        <b/>
        <sz val="12"/>
        <color theme="1"/>
        <rFont val="Arial"/>
        <family val="2"/>
      </rPr>
      <t>Total number of employees</t>
    </r>
    <r>
      <rPr>
        <sz val="12"/>
        <color theme="1"/>
        <rFont val="Arial"/>
        <family val="2"/>
      </rPr>
      <t>: includes temporary employees.</t>
    </r>
    <phoneticPr fontId="1"/>
  </si>
  <si>
    <r>
      <rPr>
        <b/>
        <sz val="12"/>
        <color theme="1"/>
        <rFont val="Meiryo UI"/>
        <family val="3"/>
        <charset val="128"/>
      </rPr>
      <t>ロイヤルティー・ユニット</t>
    </r>
    <r>
      <rPr>
        <sz val="12"/>
        <color theme="1"/>
        <rFont val="Meiryo UI"/>
        <family val="3"/>
        <charset val="128"/>
      </rPr>
      <t>：ライセンシーによって製造・出荷されるアームのテクノロジーを含んだチップ。ロイヤルティー・ユニット出荷数は出荷が発生した期間別に表示</t>
    </r>
    <phoneticPr fontId="1"/>
  </si>
  <si>
    <r>
      <rPr>
        <sz val="18"/>
        <rFont val="Meiryo UI"/>
        <family val="3"/>
        <charset val="128"/>
      </rPr>
      <t>セグメント利益（税引前利益）</t>
    </r>
    <r>
      <rPr>
        <sz val="18"/>
        <rFont val="Arial"/>
        <family val="3"/>
      </rPr>
      <t xml:space="preserve"> |
Segment income (income before income tax)</t>
    </r>
    <phoneticPr fontId="1"/>
  </si>
  <si>
    <t>アームのISG事業を含む</t>
    <rPh sb="7" eb="9">
      <t>ジギョウ</t>
    </rPh>
    <rPh sb="10" eb="11">
      <t>フク</t>
    </rPh>
    <phoneticPr fontId="1"/>
  </si>
  <si>
    <t>Includes the ISG business of Arm.</t>
    <phoneticPr fontId="1"/>
  </si>
  <si>
    <r>
      <t>以下、SBG＝ソフトバンクグループ㈱ |</t>
    </r>
    <r>
      <rPr>
        <b/>
        <sz val="14"/>
        <rFont val="Arial"/>
        <family val="2"/>
      </rPr>
      <t xml:space="preserve"> SoftBank Group Corp. is referred to as SBG hereafter.</t>
    </r>
    <phoneticPr fontId="1"/>
  </si>
  <si>
    <t>* "Senior Loan" refers to the loan made by SoftBank Group Corp. pursuant to the loan agreement dated November 2, 2017.</t>
    <phoneticPr fontId="1"/>
  </si>
  <si>
    <t>* "Hybrid Loan" refers to the loan made by SoftBank Group Corp. pursuant to the subordinated loan agreement dated November 2, 2017.</t>
    <phoneticPr fontId="1"/>
  </si>
  <si>
    <r>
      <rPr>
        <sz val="18"/>
        <rFont val="Meiryo UI"/>
        <family val="3"/>
        <charset val="128"/>
      </rPr>
      <t xml:space="preserve">他3件 | </t>
    </r>
    <r>
      <rPr>
        <sz val="18"/>
        <rFont val="Arial"/>
        <family val="2"/>
      </rPr>
      <t>3 other investments</t>
    </r>
    <phoneticPr fontId="1"/>
  </si>
  <si>
    <t>PayPay㈱に係る持分法投資損益を含む。ソフトバンク㈱においては、PayPay㈱は持分法適用会社に分類されるが、ソフトバンクグループ㈱においては、PayPay㈱は2018年6月の設立から一貫して子会社として連結されており、その業績は「その他」に含めて表示</t>
    <rPh sb="15" eb="17">
      <t>ソンエキ</t>
    </rPh>
    <rPh sb="18" eb="19">
      <t>フク</t>
    </rPh>
    <rPh sb="126" eb="128">
      <t>ヒョウジ</t>
    </rPh>
    <phoneticPr fontId="1"/>
  </si>
  <si>
    <t>このため、ソフトバンク事業で認識したPayPay㈱に係る持分法投資損益はセグメント情報の「調整額」で消去される</t>
    <rPh sb="33" eb="35">
      <t>ソンエキ</t>
    </rPh>
    <phoneticPr fontId="1"/>
  </si>
  <si>
    <t>* Prepared on the assumption that the hybrid loan is repaid on the date of the first call.</t>
    <phoneticPr fontId="1"/>
  </si>
  <si>
    <r>
      <t xml:space="preserve">* Outstanding balance as of June 30, 2021. </t>
    </r>
    <r>
      <rPr>
        <sz val="11"/>
        <rFont val="Arial"/>
        <family val="2"/>
      </rPr>
      <t>However, foreign currency-denominated senior notes issued on July 6, 2021, are included.</t>
    </r>
    <phoneticPr fontId="1"/>
  </si>
  <si>
    <t>アリババ：SBGの保有株式数に同社株式（米国預託証券）の株価を乗じ、下記の(a)～(c)を控除して算出</t>
    <phoneticPr fontId="1"/>
  </si>
  <si>
    <t>(k) SB Northstarが2020年10月に実行したアリババ株式を活用したマージン・ローンの負債残高相当額（FY2020Q3以降）</t>
    <phoneticPr fontId="1"/>
  </si>
  <si>
    <t>その他：下記の(l)、(m)の合計</t>
    <phoneticPr fontId="1"/>
  </si>
  <si>
    <t>(l) 上場株式：SBGの保有株式数に各上場株式の株価を乗じて算出</t>
    <phoneticPr fontId="1"/>
  </si>
  <si>
    <t>(m) 非上場株式：SBGが保有する未上場株式等の公正価値に基づいて算出</t>
    <phoneticPr fontId="1"/>
  </si>
  <si>
    <t>(n) 2016年9月発行 円建てハイブリッド債：連結会計上、全額が負債計上されているため50％を有利子負債から控除</t>
    <phoneticPr fontId="1"/>
  </si>
  <si>
    <t>(o) 2017年7月発行 ドル建てハイブリッド債：連結会計上、全額が資本計上されているため50％を有利子負債に加算</t>
    <phoneticPr fontId="1"/>
  </si>
  <si>
    <t>(p) 2017年11月実行 円建てハイブリッドローン：連結会計上、全額が負債計上されているため50％を有利子負債から控除</t>
    <phoneticPr fontId="1"/>
  </si>
  <si>
    <t>(Because SBG has, as an exception, guaranteed a portion of the $4.38 bn margin loan, the amount after deducting the cap on the guaranteed obligations, is considered as a borrowing amount under non-recourse</t>
    <phoneticPr fontId="1"/>
  </si>
  <si>
    <t>(k) the amount equivalent to the outstanding margin loan backed by Alibaba shares executed by SB Northstar in October 2020 (after FY2020Q3)</t>
    <phoneticPr fontId="1"/>
  </si>
  <si>
    <t>(l) listed shares: calculated by multiplying the number of shares held by SBG by the share price of each listed share</t>
    <phoneticPr fontId="1"/>
  </si>
  <si>
    <t>(m) unlisted shares: calculated based on the fair value of unlisted shares, etc. held by SBG</t>
    <phoneticPr fontId="1"/>
  </si>
  <si>
    <t>(n) JPY Hybrid Bonds issued in September 2016: deducting 50% from interest-bearing debt (to treat it as equity), as the entire amount is recorded as a liability in the consolidated financial statements</t>
    <phoneticPr fontId="1"/>
  </si>
  <si>
    <t>(p) JPY Hybrid Loan borrowed in November 2017: deducting 50% from interest-bearing debt (to treat it as equity), as the entire amount is recorded as a liability in the consolidated financial statements</t>
    <phoneticPr fontId="1"/>
  </si>
  <si>
    <t>*3 以下の(n)～(r)を調整</t>
    <phoneticPr fontId="1"/>
  </si>
  <si>
    <t>(u) Tモバイル株式を担保としたマージン・ローンの借入総額のうち、ノンリコースのアセットファイナンスとしている金額を控除（上記2の(i)参照）</t>
    <phoneticPr fontId="1"/>
  </si>
  <si>
    <t>*4 以下の(s)～(v)を調整</t>
    <phoneticPr fontId="1"/>
  </si>
  <si>
    <t>*3 adjusting (n) to (r) below</t>
    <phoneticPr fontId="1"/>
  </si>
  <si>
    <t>(u) deducting the loan amount that is considered as asset-backed financing non-recourse to SBG, which is a portion of the margin loan using T-Mobile shares pledged as collateral (refer to (i) above under 2)</t>
    <phoneticPr fontId="1"/>
  </si>
  <si>
    <t>(r) 2021年6月発行 円建てハイブリッド債：連結会計上、全額が負債計上されているため50％を有利子負債から控除（FY2021Q1以降）</t>
    <phoneticPr fontId="1"/>
  </si>
  <si>
    <t>(r) JPY Hybrid Bonds issued in June 2021: deducting 50% from interest-bearing debt (to treat it as equity), as the entire amount is recorded as a liability in the consolidated financial statements (after FY2021Q1)</t>
    <phoneticPr fontId="1"/>
  </si>
  <si>
    <t>「資産運用子会社」は、保有資産の多様化と余剰資金の運用を目的として、上場株式等の取得および売却、上場株式に関連するデリバティブ取引および信用取引を行う、当社の子会社であるSB Northstarおよびその子会社を指す</t>
    <rPh sb="2" eb="6">
      <t>シサンウンヨウ</t>
    </rPh>
    <rPh sb="38" eb="39">
      <t>トウ</t>
    </rPh>
    <rPh sb="106" eb="107">
      <t>サ</t>
    </rPh>
    <phoneticPr fontId="1"/>
  </si>
  <si>
    <t>*9</t>
    <phoneticPr fontId="1"/>
  </si>
  <si>
    <t>2021年6月22日にPear Therapeutics, Inc.とSPACであるThimble Point Acquisition Corp.との合併発表</t>
    <phoneticPr fontId="1"/>
  </si>
  <si>
    <t>The merger between Pear Therapeutics, Inc. and Thimble Point Acquisition Corp., a SPAC, was announced on June 22, 2021.</t>
  </si>
  <si>
    <t>asset-backed financing. As a precondition for SBG to fulfill its guarantee obligations, the lenders are obligated to first recover the amount to the maximum extent possible from Alibaba shares that have been pledged as collateral for the margin loan.)</t>
    <phoneticPr fontId="1"/>
  </si>
  <si>
    <t>CY2020 Jul - Sep: Adjustment on share-based expenses related to Ant Group share-based awards which are recognized as cost under USGAAP, but under IFRSs the expenses are not recognized. (CNY +15,908 million).</t>
    <phoneticPr fontId="1"/>
  </si>
  <si>
    <t xml:space="preserve">CY2021 Jan - Mar: Reversal of the above expenses for the fine levied by China's State Administration for Market Regulation pursuant to China's Anti-Monopoly Law and recorded as a three-month time lag transaction (CNY +18.2 billion). </t>
    <phoneticPr fontId="1"/>
  </si>
  <si>
    <r>
      <rPr>
        <sz val="16"/>
        <rFont val="Meiryo UI"/>
        <family val="3"/>
        <charset val="128"/>
      </rPr>
      <t>（参考）当社におけるアリババの経済的持分比率（四半期末時点）|</t>
    </r>
    <r>
      <rPr>
        <sz val="16"/>
        <rFont val="Arial"/>
        <family val="2"/>
      </rPr>
      <t xml:space="preserve">
  (Reference) Interest ratio at quarter-end</t>
    </r>
    <rPh sb="1" eb="3">
      <t>サンコウ</t>
    </rPh>
    <rPh sb="4" eb="6">
      <t>トウシャ</t>
    </rPh>
    <rPh sb="15" eb="18">
      <t>ケイザイテキ</t>
    </rPh>
    <rPh sb="18" eb="20">
      <t>モチブン</t>
    </rPh>
    <rPh sb="20" eb="22">
      <t>ヒリツ</t>
    </rPh>
    <rPh sb="23" eb="26">
      <t>シハンキ</t>
    </rPh>
    <rPh sb="26" eb="27">
      <t>マツ</t>
    </rPh>
    <rPh sb="27" eb="29">
      <t>ジテン</t>
    </rPh>
    <phoneticPr fontId="1"/>
  </si>
  <si>
    <r>
      <rPr>
        <sz val="16"/>
        <rFont val="Meiryo UI"/>
        <family val="3"/>
        <charset val="128"/>
      </rPr>
      <t xml:space="preserve">投資損益合計 </t>
    </r>
    <r>
      <rPr>
        <sz val="16"/>
        <rFont val="Arial"/>
        <family val="2"/>
      </rPr>
      <t>| Total gain (loss) on investments</t>
    </r>
    <rPh sb="0" eb="2">
      <t>トウシ</t>
    </rPh>
    <rPh sb="2" eb="4">
      <t>ソンエキ</t>
    </rPh>
    <rPh sb="4" eb="6">
      <t>ゴウケイ</t>
    </rPh>
    <phoneticPr fontId="1"/>
  </si>
  <si>
    <r>
      <rPr>
        <sz val="16"/>
        <rFont val="Meiryo UI"/>
        <family val="3"/>
        <charset val="128"/>
      </rPr>
      <t xml:space="preserve">その他の投資損益 </t>
    </r>
    <r>
      <rPr>
        <sz val="16"/>
        <rFont val="Arial"/>
        <family val="2"/>
      </rPr>
      <t>| Gain (loss) on other investments</t>
    </r>
    <rPh sb="2" eb="3">
      <t>タ</t>
    </rPh>
    <rPh sb="4" eb="6">
      <t>トウシ</t>
    </rPh>
    <rPh sb="6" eb="8">
      <t>ソンエキ</t>
    </rPh>
    <phoneticPr fontId="1"/>
  </si>
  <si>
    <r>
      <rPr>
        <sz val="16"/>
        <rFont val="Meiryo UI"/>
        <family val="3"/>
        <charset val="128"/>
      </rPr>
      <t xml:space="preserve">販売費及び一般管理費 </t>
    </r>
    <r>
      <rPr>
        <sz val="16"/>
        <rFont val="Arial"/>
        <family val="2"/>
      </rPr>
      <t>| Selling, general and administrative expenses</t>
    </r>
    <rPh sb="0" eb="4">
      <t>ハンバイヒオヨ</t>
    </rPh>
    <rPh sb="5" eb="10">
      <t>イッパンカンリヒ</t>
    </rPh>
    <phoneticPr fontId="1"/>
  </si>
  <si>
    <r>
      <rPr>
        <sz val="16"/>
        <rFont val="Meiryo UI"/>
        <family val="3"/>
        <charset val="128"/>
      </rPr>
      <t xml:space="preserve">財務費用 </t>
    </r>
    <r>
      <rPr>
        <sz val="16"/>
        <rFont val="Arial"/>
        <family val="2"/>
      </rPr>
      <t>| Finance cost</t>
    </r>
    <rPh sb="0" eb="2">
      <t>ザイム</t>
    </rPh>
    <rPh sb="2" eb="4">
      <t>ヒヨウ</t>
    </rPh>
    <phoneticPr fontId="1"/>
  </si>
  <si>
    <r>
      <rPr>
        <sz val="16"/>
        <rFont val="Meiryo UI"/>
        <family val="3"/>
        <charset val="128"/>
      </rPr>
      <t xml:space="preserve">持分法による投資損益 </t>
    </r>
    <r>
      <rPr>
        <sz val="16"/>
        <rFont val="Arial"/>
        <family val="2"/>
      </rPr>
      <t>| Income (loss) on equity method investments</t>
    </r>
    <rPh sb="0" eb="2">
      <t>モチブン</t>
    </rPh>
    <rPh sb="2" eb="3">
      <t>ホウ</t>
    </rPh>
    <rPh sb="6" eb="8">
      <t>トウシ</t>
    </rPh>
    <rPh sb="8" eb="9">
      <t>ゾン</t>
    </rPh>
    <rPh sb="9" eb="10">
      <t>エキ</t>
    </rPh>
    <phoneticPr fontId="1"/>
  </si>
  <si>
    <r>
      <rPr>
        <sz val="16"/>
        <rFont val="Meiryo UI"/>
        <family val="3"/>
        <charset val="128"/>
      </rPr>
      <t>デリバティブ関連損益（投資損益を除く）</t>
    </r>
    <r>
      <rPr>
        <sz val="16"/>
        <rFont val="Arial"/>
        <family val="3"/>
      </rPr>
      <t xml:space="preserve">| </t>
    </r>
    <r>
      <rPr>
        <sz val="16"/>
        <rFont val="Meiryo UI"/>
        <family val="3"/>
        <charset val="128"/>
      </rPr>
      <t xml:space="preserve">
</t>
    </r>
    <r>
      <rPr>
        <sz val="16"/>
        <rFont val="Arial"/>
        <family val="2"/>
      </rPr>
      <t>Derivative gain (loss) (excluding gain (loss) on investments)</t>
    </r>
    <phoneticPr fontId="1"/>
  </si>
  <si>
    <r>
      <rPr>
        <sz val="16"/>
        <rFont val="Meiryo UI"/>
        <family val="3"/>
        <charset val="128"/>
      </rPr>
      <t xml:space="preserve">その他の損益 </t>
    </r>
    <r>
      <rPr>
        <sz val="16"/>
        <rFont val="Arial"/>
        <family val="2"/>
      </rPr>
      <t>| Other gain (loss)</t>
    </r>
    <rPh sb="2" eb="3">
      <t>タ</t>
    </rPh>
    <rPh sb="4" eb="6">
      <t>ソンエキ</t>
    </rPh>
    <phoneticPr fontId="1"/>
  </si>
  <si>
    <r>
      <t xml:space="preserve">SB Northstar | </t>
    </r>
    <r>
      <rPr>
        <sz val="25"/>
        <color theme="1"/>
        <rFont val="Arial"/>
        <family val="2"/>
      </rPr>
      <t>SB Northstar</t>
    </r>
    <phoneticPr fontId="1"/>
  </si>
  <si>
    <t>(j) SBGが保有するNVIDIA Corporation株式数に同社株価を乗じた価値</t>
    <phoneticPr fontId="1"/>
  </si>
  <si>
    <t>(s) アリババ株式を活用した複数の先渡売買契約（フロア契約・カラー契約）に係る株式先渡契約金融負債を控除</t>
    <rPh sb="28" eb="30">
      <t>ケイヤク</t>
    </rPh>
    <phoneticPr fontId="1"/>
  </si>
  <si>
    <t>(a) アリババ株式を活用した複数の先渡売買契約（フロア契約、カラー契約・コールスプレッド）のうち、未決済分の満期決済金額（同社株価（米国預託証券）で算出）の合計額</t>
    <rPh sb="28" eb="30">
      <t>ケイヤク</t>
    </rPh>
    <phoneticPr fontId="1"/>
  </si>
  <si>
    <t>をノンリコースのアセットファイナンスによる借入額としている。なお、SBGが当該保証を履行する前提条件として、金融機関はまず当該マージン・ローンの担保に供されているアリババ株式から最大限回収を図ることが義務付けられている。)</t>
    <phoneticPr fontId="1"/>
  </si>
  <si>
    <t>SB Northstar：SB NorthstarのNAVに対するSBGの持分等に下記の(j)(k)を加算して算出。ただし、2020年6月末時点の価値はSBGが取得した上場株式の価値を記載</t>
    <phoneticPr fontId="1"/>
  </si>
  <si>
    <t>*1 PayPay銀行（旧ジャパンネット銀行）の銀行業の預金及び手元流動性は含まない</t>
    <phoneticPr fontId="1"/>
  </si>
  <si>
    <t>(q) 2021年2月発行 円建てハイブリッド債：連結会計上、全額が負債計上されているため50％を有利子負債から控除（FY2020Q4以降）</t>
    <phoneticPr fontId="1"/>
  </si>
  <si>
    <t>(v) 2021年3月および6月に実行したアリババ株式を活用したマージン・ローンの負債残高相当額（FY2020Q4以降）</t>
    <rPh sb="57" eb="59">
      <t>イコウ</t>
    </rPh>
    <phoneticPr fontId="1"/>
  </si>
  <si>
    <t>(c) the amount equivalent to the outstanding margin loan backed by Alibaba shares borrowed by March and June 2021 (after FY2020Q4)</t>
    <phoneticPr fontId="1"/>
  </si>
  <si>
    <t>*1 The presented interest-bearing debt and cash positions exclude bank deposits and cash position at PayPay Bank (formerly Japan Net Bank)</t>
    <phoneticPr fontId="1"/>
  </si>
  <si>
    <t>(q) JPY Hybrid Bonds issued in February 2021: deducting 50% from interest-bearing debt (to treat it as equity), as the entire amount is recorded as a liability in the consolidated financial statements (after FY2020Q4)</t>
    <phoneticPr fontId="1"/>
  </si>
  <si>
    <t>(v) deducting the amount equivalent to the outstanding margin loan backed by Alibaba shares executed in March and June 2021 (after FY2020Q4).</t>
    <phoneticPr fontId="1"/>
  </si>
  <si>
    <t>(t) deducting the amount equivalent to the outstanding margin loan backed by SoftBank Corp. shares</t>
    <phoneticPr fontId="1"/>
  </si>
  <si>
    <t>(d) ソフトバンク㈱株式を活用したマージン・ローンの負債残高相当額</t>
    <phoneticPr fontId="1"/>
  </si>
  <si>
    <t>(t) ソフトバンク㈱株式を活用したマージン・ローンの負債残高相当額を控除</t>
    <phoneticPr fontId="1"/>
  </si>
  <si>
    <t>SofBank Corp.: calculated by multiplying the number of SoftBank Corp. shares held by SBG as of the end of each quarter by the share price of SoftBank Corp., less (d) below.</t>
    <phoneticPr fontId="1"/>
  </si>
  <si>
    <t>(d) the amount equivalent to the outstanding margin loan backed by SoftBank Corp. shares</t>
    <phoneticPr fontId="1"/>
  </si>
  <si>
    <r>
      <rPr>
        <sz val="18"/>
        <rFont val="Meiryo UI"/>
        <family val="3"/>
        <charset val="128"/>
      </rPr>
      <t xml:space="preserve">SPACとの合併 | </t>
    </r>
    <r>
      <rPr>
        <sz val="18"/>
        <rFont val="Arial"/>
        <family val="2"/>
      </rPr>
      <t>De-SPAC*2 *9</t>
    </r>
    <phoneticPr fontId="1"/>
  </si>
  <si>
    <t xml:space="preserve">CY2020 Oct - Dec: (i)The expenses for the fine levied by China’s State Administration for Market Regulation pursuant to China’s Anti-Monopoly Law are recorded as a three-month time lag transaction (CNY -18.2 billion)  (ii)The changes in fair value of investment (CNY -3,548 million). </t>
    <phoneticPr fontId="1"/>
  </si>
  <si>
    <t>The Company performs necessary adjustments for material transactions or events that arise during the lag period and which are publicly announced by Alibaba.</t>
    <phoneticPr fontId="1"/>
  </si>
  <si>
    <r>
      <rPr>
        <b/>
        <sz val="28"/>
        <color theme="1"/>
        <rFont val="Meiryo UI"/>
        <family val="3"/>
        <charset val="128"/>
      </rPr>
      <t xml:space="preserve">ソフトバンク・ラテンアメリカ・ファンド　投資先一覧 | </t>
    </r>
    <r>
      <rPr>
        <b/>
        <sz val="28"/>
        <color theme="1"/>
        <rFont val="Arial"/>
        <family val="2"/>
      </rPr>
      <t>SoftBank Latin America Fund</t>
    </r>
    <r>
      <rPr>
        <b/>
        <sz val="28"/>
        <color theme="1"/>
        <rFont val="Arial"/>
        <family val="3"/>
        <charset val="128"/>
      </rPr>
      <t>: Portfolio</t>
    </r>
    <phoneticPr fontId="1"/>
  </si>
  <si>
    <r>
      <t>SVF1 |</t>
    </r>
    <r>
      <rPr>
        <sz val="25"/>
        <color theme="1"/>
        <rFont val="Arial"/>
        <family val="2"/>
      </rPr>
      <t xml:space="preserve"> SVF1</t>
    </r>
    <phoneticPr fontId="1"/>
  </si>
  <si>
    <r>
      <t xml:space="preserve">SVF2 | </t>
    </r>
    <r>
      <rPr>
        <sz val="25"/>
        <color theme="1"/>
        <rFont val="Arial"/>
        <family val="2"/>
      </rPr>
      <t>SVF2</t>
    </r>
    <phoneticPr fontId="1"/>
  </si>
  <si>
    <r>
      <t xml:space="preserve">ラテンアメリカ・ファンド | </t>
    </r>
    <r>
      <rPr>
        <sz val="25"/>
        <color theme="1"/>
        <rFont val="Arial"/>
        <family val="2"/>
      </rPr>
      <t xml:space="preserve"> Latin America Fund</t>
    </r>
    <phoneticPr fontId="1"/>
  </si>
  <si>
    <r>
      <t xml:space="preserve">(f) SVF1 | </t>
    </r>
    <r>
      <rPr>
        <b/>
        <sz val="18"/>
        <rFont val="Arial"/>
        <family val="2"/>
      </rPr>
      <t>SVF1</t>
    </r>
    <phoneticPr fontId="1"/>
  </si>
  <si>
    <r>
      <t xml:space="preserve">(g) SVF2 | </t>
    </r>
    <r>
      <rPr>
        <b/>
        <sz val="18"/>
        <rFont val="Arial"/>
        <family val="2"/>
      </rPr>
      <t>SVF2</t>
    </r>
    <phoneticPr fontId="1"/>
  </si>
  <si>
    <r>
      <t xml:space="preserve">(h) ラテンアメリカ・ファンド | </t>
    </r>
    <r>
      <rPr>
        <b/>
        <sz val="18"/>
        <rFont val="Arial"/>
        <family val="2"/>
      </rPr>
      <t>Latin America Fund</t>
    </r>
    <phoneticPr fontId="1"/>
  </si>
  <si>
    <r>
      <t xml:space="preserve">(i) SB Northstar | </t>
    </r>
    <r>
      <rPr>
        <b/>
        <sz val="18"/>
        <rFont val="Arial"/>
        <family val="2"/>
      </rPr>
      <t xml:space="preserve">SB Northstar </t>
    </r>
    <phoneticPr fontId="1"/>
  </si>
  <si>
    <r>
      <t xml:space="preserve">ラテンアメリカ・ファンド | </t>
    </r>
    <r>
      <rPr>
        <sz val="18"/>
        <rFont val="Arial"/>
        <family val="2"/>
      </rPr>
      <t>Net interest-bearing debt of Latin America Fund (net cash)</t>
    </r>
    <phoneticPr fontId="1"/>
  </si>
  <si>
    <t>(c) 2021年3月および6月に実行したアリババ株式を活用したマージン・ローンの負債残高相当額（FY2020Q4以降）</t>
    <rPh sb="57" eb="59">
      <t>イコウ</t>
    </rPh>
    <phoneticPr fontId="1"/>
  </si>
  <si>
    <t>SVF1：SVF1の保有資産価値相当に対するSBGの持分 + 成功報酬の見込み金額等</t>
    <phoneticPr fontId="1"/>
  </si>
  <si>
    <t>SVF2：SVF2の保有資産価値相当+ 成功報酬の見込み金額</t>
    <phoneticPr fontId="1"/>
  </si>
  <si>
    <t>ラテンアメリカ・ファンド：ラテンアメリカ・ファンドの保有資産価値相当+ 成功報酬の見込み金額</t>
    <phoneticPr fontId="1"/>
  </si>
  <si>
    <t>Alibaba: calculated by multiplying the number of Alibaba ADSs (equivalent of the number of Alibaba shares held by SBG) by the ADS price, less (a) to (c) below.</t>
    <phoneticPr fontId="1"/>
  </si>
  <si>
    <t>SVF1: value equivalent to SBG's portion of SVF1's holding value, plus performance fees accrued, etc.</t>
    <phoneticPr fontId="1"/>
  </si>
  <si>
    <t>SVF2: value equivalent to SVF2's holding value, plus performance fees accrued</t>
    <phoneticPr fontId="1"/>
  </si>
  <si>
    <t>Latin America Fund: value equivalent to Latin America Fund’s holding value, plus performance fees accrued</t>
    <phoneticPr fontId="1"/>
  </si>
  <si>
    <t>SB Northstar: value equivalent to SBG's portion of SB Northstar's NAV, etc. plus (j) and (k) below. However, figure as of the end of June 2020 is the value of investments in listed stocks acquired by SBG.</t>
    <phoneticPr fontId="1"/>
  </si>
  <si>
    <t>Other: the sum of (l) and (m) below</t>
    <phoneticPr fontId="1"/>
  </si>
  <si>
    <t>*4 adjusting (s) to (v) below</t>
    <phoneticPr fontId="1"/>
  </si>
  <si>
    <t>(s) deducting the financial liabilities relating to prepaid forward contracts using Alibaba shares, such as floor contracts and collar contracts.</t>
    <phoneticPr fontId="1"/>
  </si>
  <si>
    <t>(o) USD Hybrid Notes issued in July 2017: adding 50% to interest-bearing debt (to treat it a liability), as the entire amount is recorded as equity in the consolidated financial statements</t>
    <phoneticPr fontId="1"/>
  </si>
  <si>
    <t>The merger between Better Holdco, Inc. and Aurora Acquisition Corp., a SPAC, was announced on May 11, 2021.</t>
    <phoneticPr fontId="1"/>
  </si>
  <si>
    <t>SVF1等SBIAの運営するファンド事業</t>
    <rPh sb="10" eb="12">
      <t>ウンエイ</t>
    </rPh>
    <phoneticPr fontId="1"/>
  </si>
  <si>
    <t>SVF1　投資先一覧</t>
    <rPh sb="5" eb="7">
      <t>トウシ</t>
    </rPh>
    <rPh sb="7" eb="8">
      <t>サキ</t>
    </rPh>
    <rPh sb="8" eb="10">
      <t>イチラン</t>
    </rPh>
    <phoneticPr fontId="1"/>
  </si>
  <si>
    <t>SVF1　投資先一覧</t>
    <phoneticPr fontId="1"/>
  </si>
  <si>
    <r>
      <rPr>
        <sz val="16"/>
        <rFont val="Meiryo UI"/>
        <family val="3"/>
        <charset val="128"/>
      </rPr>
      <t>SVF1およびSVF2等からの投資損益</t>
    </r>
    <r>
      <rPr>
        <sz val="16"/>
        <rFont val="Arial"/>
        <family val="2"/>
      </rPr>
      <t xml:space="preserve"> |
Gain (loss) on investments at SVF1, SVF2, and others</t>
    </r>
    <rPh sb="11" eb="12">
      <t>ナド</t>
    </rPh>
    <phoneticPr fontId="1"/>
  </si>
  <si>
    <r>
      <rPr>
        <sz val="16"/>
        <rFont val="Meiryo UI"/>
        <family val="3"/>
        <charset val="128"/>
      </rPr>
      <t>SVF1における外部投資家持分の増減額</t>
    </r>
    <r>
      <rPr>
        <sz val="16"/>
        <rFont val="Arial"/>
        <family val="2"/>
      </rPr>
      <t xml:space="preserve"> |
Change in third-party interests in SVF1</t>
    </r>
    <phoneticPr fontId="1"/>
  </si>
  <si>
    <r>
      <rPr>
        <b/>
        <sz val="22"/>
        <rFont val="Meiryo UI"/>
        <family val="3"/>
        <charset val="128"/>
      </rPr>
      <t xml:space="preserve">SVF1等SBIAの運営するファンド事業 | </t>
    </r>
    <r>
      <rPr>
        <b/>
        <sz val="22"/>
        <rFont val="Arial"/>
        <family val="2"/>
      </rPr>
      <t>SVF1 and Other SBIA-Managed Funds Segment</t>
    </r>
    <phoneticPr fontId="1"/>
  </si>
  <si>
    <r>
      <rPr>
        <sz val="16"/>
        <rFont val="Meiryo UI"/>
        <family val="3"/>
        <charset val="128"/>
      </rPr>
      <t>SVF1およびSVF2等からの投資損益</t>
    </r>
    <r>
      <rPr>
        <sz val="16"/>
        <rFont val="Arial"/>
        <family val="2"/>
      </rPr>
      <t xml:space="preserve"> | 
Gain (loss) on investments </t>
    </r>
    <r>
      <rPr>
        <sz val="16"/>
        <rFont val="Arial"/>
        <family val="3"/>
        <charset val="128"/>
      </rPr>
      <t>at SVF1, SVF2, and others</t>
    </r>
    <rPh sb="11" eb="12">
      <t>ナド</t>
    </rPh>
    <rPh sb="15" eb="17">
      <t>トウシ</t>
    </rPh>
    <rPh sb="17" eb="19">
      <t>ソンエキ</t>
    </rPh>
    <phoneticPr fontId="1"/>
  </si>
  <si>
    <r>
      <rPr>
        <sz val="16"/>
        <rFont val="Meiryo UI"/>
        <family val="3"/>
        <charset val="128"/>
      </rPr>
      <t>SVF1における外部投資家持分の増減額</t>
    </r>
    <r>
      <rPr>
        <sz val="16"/>
        <rFont val="Arial"/>
        <family val="3"/>
      </rPr>
      <t xml:space="preserve"> |
Change in third-party interests in SVF1</t>
    </r>
    <phoneticPr fontId="1"/>
  </si>
  <si>
    <r>
      <rPr>
        <b/>
        <sz val="36"/>
        <rFont val="Meiryo UI"/>
        <family val="3"/>
        <charset val="128"/>
      </rPr>
      <t xml:space="preserve">SVF1　投資先一覧 | </t>
    </r>
    <r>
      <rPr>
        <b/>
        <sz val="36"/>
        <rFont val="Arial"/>
        <family val="2"/>
      </rPr>
      <t>SVF1: Portfolio</t>
    </r>
    <rPh sb="7" eb="10">
      <t>サキイチラン</t>
    </rPh>
    <phoneticPr fontId="1"/>
  </si>
  <si>
    <t>SVF1&amp;2　投資先の上場実績および公表済みの上場予定</t>
    <phoneticPr fontId="1"/>
  </si>
  <si>
    <t>Listings and Announced Listing Plans for SVF1&amp;2 Portfolio Companies</t>
    <phoneticPr fontId="1"/>
  </si>
  <si>
    <r>
      <rPr>
        <b/>
        <sz val="36"/>
        <rFont val="Meiryo UI"/>
        <family val="3"/>
        <charset val="128"/>
      </rPr>
      <t xml:space="preserve">SVF2　投資先一覧 | </t>
    </r>
    <r>
      <rPr>
        <b/>
        <sz val="36"/>
        <rFont val="Arial"/>
        <family val="2"/>
      </rPr>
      <t>SVF2: Portfolio</t>
    </r>
    <rPh sb="7" eb="10">
      <t>サキイチラン</t>
    </rPh>
    <phoneticPr fontId="1"/>
  </si>
  <si>
    <r>
      <t xml:space="preserve">SVF1 | </t>
    </r>
    <r>
      <rPr>
        <sz val="18"/>
        <rFont val="Arial"/>
        <family val="2"/>
      </rPr>
      <t>Net interest-bearing debt of SoftBank Vision Fund 1</t>
    </r>
    <phoneticPr fontId="1"/>
  </si>
  <si>
    <r>
      <t xml:space="preserve">SVF2 | </t>
    </r>
    <r>
      <rPr>
        <sz val="18"/>
        <rFont val="Arial"/>
        <family val="2"/>
      </rPr>
      <t>Net interest-bearing debt of SoftBank Vision Fund 2 (net cash)</t>
    </r>
    <phoneticPr fontId="1"/>
  </si>
  <si>
    <t>アリババとの契約などにより、同社の報告期間を統一することが実務上不可能であるため、連結損益計算書上、報告期間が3カ月相違した同社の連結財務諸表に持分法を適用。ただし、アリババが公表した当該期間差における重要な取引または事象については、必要な調整済</t>
    <rPh sb="122" eb="123">
      <t>ズ</t>
    </rPh>
    <phoneticPr fontId="1"/>
  </si>
  <si>
    <t>アーム事業／KPI</t>
    <rPh sb="3" eb="5">
      <t>ジギョウ</t>
    </rPh>
    <phoneticPr fontId="1"/>
  </si>
  <si>
    <t>Arm Segment / KPIs</t>
    <phoneticPr fontId="1"/>
  </si>
  <si>
    <t>The asset management subsidiaries indicates SB Northstar, a subsidiary of the Company, and its subsidiaries, which are engaged in various transactions such as acquisition and sale of listed stocks and other instruments, as well as derivative and credit transactions related to listed stocks,</t>
    <phoneticPr fontId="1"/>
  </si>
  <si>
    <t xml:space="preserve">for the purpose of diversifying assets held and managing surplus funds. </t>
    <phoneticPr fontId="1"/>
  </si>
  <si>
    <r>
      <t xml:space="preserve">上場方式 | </t>
    </r>
    <r>
      <rPr>
        <b/>
        <sz val="18"/>
        <rFont val="Arial"/>
        <family val="2"/>
      </rPr>
      <t>Listing Method</t>
    </r>
    <rPh sb="0" eb="4">
      <t>ジョウジョウホウシキ</t>
    </rPh>
    <phoneticPr fontId="1"/>
  </si>
  <si>
    <t xml:space="preserve">Includes income (loss) on equity method investments related and PayPay Corporation. At SoftBank Corp., PayPay Corporation is classified as an equity method affiliate, however, PayPay Corporation has consistently been classified as a subsidiary </t>
    <phoneticPr fontId="1"/>
  </si>
  <si>
    <t xml:space="preserve">at SBG since its founding in June 2018 and with its financial results are included in “Other.” For this reason, gain (loss) on equity method investments related to PayPay Corporation recognized in the SoftBank segment is eliminated in the </t>
    <phoneticPr fontId="1"/>
  </si>
  <si>
    <t>“Reconciliations” account of segment information.</t>
    <phoneticPr fontId="1"/>
  </si>
  <si>
    <t>SBG standalone net interest-bearing debt = consolidated net interest-bearing debt - net interest-bearing debt at self-financing entities, etc. - other adjustments</t>
    <phoneticPr fontId="1"/>
  </si>
  <si>
    <t>NAV = Adjusted SBG standalone equity value of holdings - Adjusted SBG standalone net interest-bearing debt</t>
    <phoneticPr fontId="1"/>
  </si>
  <si>
    <t xml:space="preserve">(j) the value calculated by multiplying the number of NVIDIA Corporation (NVIDIA) shares held by SBG and the share price of NVIDIA </t>
    <phoneticPr fontId="1"/>
  </si>
  <si>
    <r>
      <rPr>
        <sz val="16"/>
        <color theme="1"/>
        <rFont val="Meiryo UI"/>
        <family val="3"/>
        <charset val="128"/>
      </rPr>
      <t>（参考）実効為替レート：1中国人民元 |</t>
    </r>
    <r>
      <rPr>
        <sz val="16"/>
        <color theme="1"/>
        <rFont val="Arial"/>
        <family val="2"/>
      </rPr>
      <t xml:space="preserve">
  (Reference) Effective exchange rate CNY / JPY</t>
    </r>
    <phoneticPr fontId="1"/>
  </si>
  <si>
    <r>
      <rPr>
        <b/>
        <sz val="30"/>
        <color theme="1"/>
        <rFont val="Meiryo UI"/>
        <family val="3"/>
        <charset val="128"/>
      </rPr>
      <t>アーム事業／</t>
    </r>
    <r>
      <rPr>
        <b/>
        <sz val="30"/>
        <color theme="1"/>
        <rFont val="Arial"/>
        <family val="3"/>
      </rPr>
      <t xml:space="preserve">KPI </t>
    </r>
    <r>
      <rPr>
        <b/>
        <sz val="30"/>
        <color theme="1"/>
        <rFont val="Meiryo UI"/>
        <family val="3"/>
        <charset val="128"/>
      </rPr>
      <t xml:space="preserve">| </t>
    </r>
    <r>
      <rPr>
        <b/>
        <sz val="30"/>
        <color theme="1"/>
        <rFont val="Arial"/>
        <family val="2"/>
      </rPr>
      <t>Arm Segment / KPI</t>
    </r>
    <r>
      <rPr>
        <b/>
        <sz val="30"/>
        <color theme="1"/>
        <rFont val="Arial"/>
        <family val="3"/>
        <charset val="128"/>
      </rPr>
      <t>s</t>
    </r>
    <rPh sb="3" eb="5">
      <t>ジギョウ</t>
    </rPh>
    <phoneticPr fontId="1"/>
  </si>
  <si>
    <r>
      <rPr>
        <sz val="12"/>
        <rFont val="Meiryo UI"/>
        <family val="3"/>
        <charset val="128"/>
      </rPr>
      <t xml:space="preserve">2021年6月末時点。売却した投資を除く | </t>
    </r>
    <r>
      <rPr>
        <sz val="12"/>
        <rFont val="Arial"/>
        <family val="2"/>
      </rPr>
      <t>As of June 30, 2021. Excludes exited investments.</t>
    </r>
    <rPh sb="4" eb="5">
      <t>ネン</t>
    </rPh>
    <rPh sb="6" eb="7">
      <t>ガツ</t>
    </rPh>
    <rPh sb="7" eb="8">
      <t>マツ</t>
    </rPh>
    <rPh sb="8" eb="10">
      <t>ジテン</t>
    </rPh>
    <rPh sb="11" eb="13">
      <t>バイキャク</t>
    </rPh>
    <rPh sb="15" eb="17">
      <t>トウシ</t>
    </rPh>
    <rPh sb="18" eb="19">
      <t>ノゾ</t>
    </rPh>
    <phoneticPr fontId="1"/>
  </si>
  <si>
    <r>
      <t xml:space="preserve">■: 上場有価証券 | </t>
    </r>
    <r>
      <rPr>
        <sz val="16"/>
        <rFont val="Arial"/>
        <family val="2"/>
      </rPr>
      <t>Listed securities</t>
    </r>
    <r>
      <rPr>
        <sz val="16"/>
        <rFont val="Meiryo UI"/>
        <family val="3"/>
        <charset val="128"/>
      </rPr>
      <t xml:space="preserve">　□: 上場予定公表済み | </t>
    </r>
    <r>
      <rPr>
        <sz val="16"/>
        <rFont val="Arial"/>
        <family val="2"/>
      </rPr>
      <t>Listing plan announced</t>
    </r>
    <phoneticPr fontId="1"/>
  </si>
  <si>
    <t>合併には、それぞれのSPACの株主の承認、その他の一般的なクロージング要件の充足が必要。2021年8月10日現在、合併は未了</t>
    <rPh sb="41" eb="43">
      <t>ヒツヨウ</t>
    </rPh>
    <phoneticPr fontId="1"/>
  </si>
  <si>
    <t xml:space="preserve">The merger is subject to receipt of stockholder approval of respective SPACs and the satisfaction of other customary closing conditions. </t>
    <phoneticPr fontId="1"/>
  </si>
  <si>
    <t>The merger has not yet closed as of August 10, 2021.</t>
    <phoneticPr fontId="1"/>
  </si>
  <si>
    <t>2021年5月11日にBetter Holdco, Inc.とSPACであるAurora Acquisition Corp.との合併発表</t>
    <phoneticPr fontId="1"/>
  </si>
  <si>
    <r>
      <rPr>
        <b/>
        <sz val="30"/>
        <rFont val="Meiryo UI"/>
        <family val="3"/>
        <charset val="128"/>
      </rPr>
      <t xml:space="preserve">SVF1＆2　投資先の上場実績および公表済みの上場予定 | </t>
    </r>
    <r>
      <rPr>
        <b/>
        <sz val="30"/>
        <rFont val="Arial"/>
        <family val="2"/>
      </rPr>
      <t>Listings and Announced Listing Plans for SVF1&amp;2 Portfolio Companies</t>
    </r>
    <phoneticPr fontId="1"/>
  </si>
  <si>
    <r>
      <rPr>
        <sz val="12"/>
        <rFont val="Segoe UI Symbol"/>
        <family val="3"/>
      </rPr>
      <t>■</t>
    </r>
    <r>
      <rPr>
        <sz val="12"/>
        <rFont val="Arial"/>
        <family val="2"/>
      </rPr>
      <t xml:space="preserve">: </t>
    </r>
    <r>
      <rPr>
        <sz val="12"/>
        <rFont val="Meiryo UI"/>
        <family val="3"/>
        <charset val="128"/>
      </rPr>
      <t>上場有価証券</t>
    </r>
    <r>
      <rPr>
        <sz val="12"/>
        <rFont val="Arial"/>
        <family val="2"/>
      </rPr>
      <t xml:space="preserve"> | Listed securities</t>
    </r>
    <rPh sb="3" eb="5">
      <t>ジョウジョウ</t>
    </rPh>
    <rPh sb="5" eb="7">
      <t>ユウカ</t>
    </rPh>
    <rPh sb="7" eb="9">
      <t>ショウケン</t>
    </rPh>
    <phoneticPr fontId="1"/>
  </si>
  <si>
    <r>
      <t>LTV</t>
    </r>
    <r>
      <rPr>
        <b/>
        <sz val="24"/>
        <rFont val="Meiryo UI"/>
        <family val="3"/>
        <charset val="128"/>
      </rPr>
      <t>（</t>
    </r>
    <r>
      <rPr>
        <b/>
        <sz val="24"/>
        <rFont val="Arial"/>
        <family val="2"/>
      </rPr>
      <t>Loan to Value)</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</si>
</sst>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 &quot;¥&quot;* #,##0_ ;_ &quot;¥&quot;* \-#,##0_ ;_ &quot;¥&quot;* &quot;-&quot;_ ;_ @_ "/>
    <numFmt numFmtId="43" formatCode="_ * #,##0.00_ ;_ * \-#,##0.00_ ;_ * &quot;-&quot;??_ ;_ @_ "/>
    <numFmt numFmtId="176" formatCode="0.0%"/>
    <numFmt numFmtId="177" formatCode="#,##0_ "/>
    <numFmt numFmtId="178" formatCode="#,##0_);\(#,##0\)"/>
    <numFmt numFmtId="179" formatCode="#,##0.00_ "/>
    <numFmt numFmtId="180" formatCode="#,##0.0_ "/>
    <numFmt numFmtId="181" formatCode="0.00_);[Red]\(0.00\)"/>
    <numFmt numFmtId="182" formatCode="yyyy&quot;年&quot;m&quot;月&quot;d&quot;日&quot;;@"/>
    <numFmt numFmtId="183" formatCode="0.000_);[Red]\(0.000\)"/>
    <numFmt numFmtId="184" formatCode="&quot;$&quot;#,##0&quot;mn&quot;"/>
    <numFmt numFmtId="185" formatCode="&quot;€&quot;#,##0&quot;mn&quot;"/>
    <numFmt numFmtId="186" formatCode="[$-F800]dddd\,\ mmmm\ dd\,\ yyyy"/>
    <numFmt numFmtId="187" formatCode="[$-409]mmmm\ d\,\ yyyy;@"/>
    <numFmt numFmtId="188" formatCode="mmm\ dd\,\ yyyy"/>
    <numFmt numFmtId="189" formatCode="#,###;\-#,###;\-"/>
    <numFmt numFmtId="190" formatCode="#,###.0;\-#,###.0;\-"/>
    <numFmt numFmtId="191" formatCode="#,##0_);[Red]\(#,##0\)"/>
    <numFmt numFmtId="192" formatCode="0.00000000000%"/>
    <numFmt numFmtId="193" formatCode="_-* #,##0.00_-;\-* #,##0.00_-;_-* &quot;-&quot;??_-;_-@_-"/>
    <numFmt numFmtId="194" formatCode="#,##0.0;[Red]\-#,##0.0"/>
    <numFmt numFmtId="195" formatCode="#,##0_ ;[Red]\-#,##0\ "/>
  </numFmts>
  <fonts count="190">
    <font>
      <sz val="11"/>
      <color theme="1"/>
      <name val="游ゴシック"/>
      <family val="2"/>
      <charset val="128"/>
      <scheme val="minor"/>
    </font>
    <font>
      <sz val="6"/>
      <name val="游ゴシック"/>
      <family val="2"/>
      <charset val="128"/>
      <scheme val="minor"/>
    </font>
    <font>
      <b/>
      <sz val="20"/>
      <color theme="1"/>
      <name val="Meiryo UI"/>
      <family val="3"/>
      <charset val="128"/>
    </font>
    <font>
      <sz val="11"/>
      <color theme="1"/>
      <name val="Arial"/>
      <family val="2"/>
    </font>
    <font>
      <b/>
      <sz val="12"/>
      <color theme="1"/>
      <name val="Meiryo UI"/>
      <family val="3"/>
      <charset val="128"/>
    </font>
    <font>
      <b/>
      <sz val="11"/>
      <color theme="1"/>
      <name val="Arial"/>
      <family val="2"/>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b/>
      <sz val="14"/>
      <color theme="1"/>
      <name val="Meiryo UI"/>
      <family val="3"/>
      <charset val="128"/>
    </font>
    <font>
      <sz val="11"/>
      <name val="Arial"/>
      <family val="2"/>
    </font>
    <font>
      <b/>
      <sz val="11"/>
      <name val="Arial"/>
      <family val="2"/>
    </font>
    <font>
      <sz val="12"/>
      <name val="Arial"/>
      <family val="2"/>
    </font>
    <font>
      <b/>
      <sz val="20"/>
      <name val="Arial"/>
      <family val="2"/>
    </font>
    <font>
      <b/>
      <sz val="12"/>
      <name val="Arial"/>
      <family val="2"/>
    </font>
    <font>
      <b/>
      <sz val="14"/>
      <color theme="1"/>
      <name val="Arial"/>
      <family val="2"/>
    </font>
    <font>
      <b/>
      <sz val="20"/>
      <color theme="1"/>
      <name val="Arial"/>
      <family val="2"/>
    </font>
    <font>
      <b/>
      <sz val="12"/>
      <color theme="1"/>
      <name val="Arial"/>
      <family val="2"/>
    </font>
    <font>
      <sz val="12"/>
      <color theme="1"/>
      <name val="Arial"/>
      <family val="2"/>
    </font>
    <font>
      <sz val="11"/>
      <color rgb="FFFF0000"/>
      <name val="Arial"/>
      <family val="2"/>
    </font>
    <font>
      <sz val="11"/>
      <color rgb="FF000000"/>
      <name val="Arial"/>
      <family val="2"/>
    </font>
    <font>
      <b/>
      <sz val="13"/>
      <color theme="1"/>
      <name val="Arial"/>
      <family val="2"/>
    </font>
    <font>
      <b/>
      <sz val="18"/>
      <color theme="1"/>
      <name val="Meiryo UI"/>
      <family val="3"/>
      <charset val="128"/>
    </font>
    <font>
      <sz val="12"/>
      <color rgb="FF000000"/>
      <name val="Arial"/>
      <family val="2"/>
    </font>
    <font>
      <sz val="12"/>
      <color rgb="FFFF0000"/>
      <name val="Arial"/>
      <family val="2"/>
    </font>
    <font>
      <sz val="14"/>
      <color theme="1"/>
      <name val="Arial"/>
      <family val="2"/>
    </font>
    <font>
      <sz val="13"/>
      <color theme="1"/>
      <name val="Arial"/>
      <family val="2"/>
    </font>
    <font>
      <sz val="11"/>
      <name val="Arial"/>
      <family val="3"/>
      <charset val="128"/>
    </font>
    <font>
      <sz val="12"/>
      <color theme="1"/>
      <name val="Meiryo UI"/>
      <family val="3"/>
      <charset val="128"/>
    </font>
    <font>
      <sz val="11"/>
      <color theme="1"/>
      <name val="Calibri"/>
      <family val="2"/>
    </font>
    <font>
      <sz val="11"/>
      <name val="Arial"/>
      <family val="2"/>
      <charset val="128"/>
    </font>
    <font>
      <sz val="11"/>
      <color theme="1"/>
      <name val="Arial"/>
      <family val="3"/>
      <charset val="128"/>
    </font>
    <font>
      <sz val="18"/>
      <color theme="1"/>
      <name val="Arial"/>
      <family val="2"/>
    </font>
    <font>
      <b/>
      <sz val="18"/>
      <color theme="1"/>
      <name val="Arial"/>
      <family val="2"/>
    </font>
    <font>
      <sz val="18"/>
      <name val="Arial"/>
      <family val="2"/>
    </font>
    <font>
      <b/>
      <sz val="18"/>
      <name val="Arial"/>
      <family val="2"/>
    </font>
    <font>
      <b/>
      <sz val="16"/>
      <name val="Arial"/>
      <family val="2"/>
    </font>
    <font>
      <sz val="14"/>
      <name val="Arial"/>
      <family val="2"/>
    </font>
    <font>
      <sz val="18"/>
      <name val="Meiryo UI"/>
      <family val="3"/>
      <charset val="128"/>
    </font>
    <font>
      <b/>
      <sz val="16"/>
      <name val="Arial"/>
      <family val="3"/>
      <charset val="128"/>
    </font>
    <font>
      <b/>
      <sz val="16"/>
      <name val="Meiryo UI"/>
      <family val="3"/>
      <charset val="128"/>
    </font>
    <font>
      <b/>
      <sz val="16"/>
      <name val="Arial"/>
      <family val="3"/>
    </font>
    <font>
      <b/>
      <sz val="14"/>
      <name val="Arial"/>
      <family val="2"/>
    </font>
    <font>
      <b/>
      <sz val="28"/>
      <name val="Arial"/>
      <family val="2"/>
    </font>
    <font>
      <b/>
      <sz val="26"/>
      <name val="Meiryo UI"/>
      <family val="3"/>
      <charset val="128"/>
    </font>
    <font>
      <b/>
      <sz val="14"/>
      <color theme="1"/>
      <name val="Arial"/>
      <family val="3"/>
      <charset val="128"/>
    </font>
    <font>
      <sz val="18"/>
      <name val="Arial"/>
      <family val="3"/>
    </font>
    <font>
      <sz val="14"/>
      <name val="Meiryo UI"/>
      <family val="3"/>
      <charset val="128"/>
    </font>
    <font>
      <b/>
      <sz val="14"/>
      <name val="Meiryo UI"/>
      <family val="3"/>
      <charset val="128"/>
    </font>
    <font>
      <sz val="16"/>
      <color theme="1"/>
      <name val="Meiryo UI"/>
      <family val="3"/>
      <charset val="128"/>
    </font>
    <font>
      <sz val="16"/>
      <color theme="1"/>
      <name val="Arial"/>
      <family val="2"/>
    </font>
    <font>
      <b/>
      <sz val="16"/>
      <color theme="1"/>
      <name val="Meiryo UI"/>
      <family val="3"/>
      <charset val="128"/>
    </font>
    <font>
      <sz val="22"/>
      <color theme="1"/>
      <name val="Arial"/>
      <family val="2"/>
    </font>
    <font>
      <b/>
      <sz val="22"/>
      <color theme="1"/>
      <name val="Arial"/>
      <family val="2"/>
    </font>
    <font>
      <b/>
      <sz val="16"/>
      <color theme="1"/>
      <name val="Arial"/>
      <family val="2"/>
    </font>
    <font>
      <sz val="16"/>
      <name val="Arial"/>
      <family val="2"/>
    </font>
    <font>
      <sz val="16"/>
      <name val="Meiryo UI"/>
      <family val="3"/>
      <charset val="128"/>
    </font>
    <font>
      <sz val="18"/>
      <color theme="1"/>
      <name val="Meiryo UI"/>
      <family val="3"/>
      <charset val="128"/>
    </font>
    <font>
      <sz val="14"/>
      <name val="Arial"/>
      <family val="3"/>
      <charset val="128"/>
    </font>
    <font>
      <sz val="16"/>
      <name val="Arial"/>
      <family val="3"/>
      <charset val="128"/>
    </font>
    <font>
      <i/>
      <sz val="16"/>
      <name val="Meiryo UI"/>
      <family val="3"/>
      <charset val="128"/>
    </font>
    <font>
      <sz val="16"/>
      <name val="Arial"/>
      <family val="3"/>
    </font>
    <font>
      <b/>
      <sz val="22"/>
      <name val="Arial"/>
      <family val="3"/>
      <charset val="128"/>
    </font>
    <font>
      <b/>
      <sz val="22"/>
      <name val="Meiryo UI"/>
      <family val="3"/>
      <charset val="128"/>
    </font>
    <font>
      <b/>
      <sz val="22"/>
      <name val="Arial"/>
      <family val="2"/>
    </font>
    <font>
      <sz val="14"/>
      <name val="ＭＳ ゴシック"/>
      <family val="3"/>
      <charset val="128"/>
    </font>
    <font>
      <sz val="16"/>
      <color theme="1"/>
      <name val="Arial"/>
      <family val="3"/>
      <charset val="128"/>
    </font>
    <font>
      <b/>
      <sz val="14"/>
      <color theme="1"/>
      <name val="Arial"/>
      <family val="3"/>
    </font>
    <font>
      <b/>
      <sz val="12"/>
      <color theme="1"/>
      <name val="Arial"/>
      <family val="3"/>
      <charset val="128"/>
    </font>
    <font>
      <b/>
      <sz val="12"/>
      <color theme="1"/>
      <name val="Arial"/>
      <family val="3"/>
    </font>
    <font>
      <sz val="16"/>
      <color rgb="FFFF0000"/>
      <name val="Arial"/>
      <family val="3"/>
      <charset val="128"/>
    </font>
    <font>
      <sz val="16"/>
      <color rgb="FFFF0000"/>
      <name val="Arial"/>
      <family val="2"/>
    </font>
    <font>
      <sz val="16"/>
      <color theme="1"/>
      <name val="Arial"/>
      <family val="3"/>
    </font>
    <font>
      <sz val="20"/>
      <name val="Arial"/>
      <family val="2"/>
    </font>
    <font>
      <b/>
      <sz val="22"/>
      <color theme="1"/>
      <name val="Arial"/>
      <family val="3"/>
      <charset val="128"/>
    </font>
    <font>
      <b/>
      <sz val="18"/>
      <color theme="1"/>
      <name val="Arial"/>
      <family val="3"/>
      <charset val="128"/>
    </font>
    <font>
      <b/>
      <sz val="16"/>
      <color theme="1"/>
      <name val="Arial"/>
      <family val="3"/>
      <charset val="128"/>
    </font>
    <font>
      <sz val="18"/>
      <name val="Arial"/>
      <family val="3"/>
      <charset val="128"/>
    </font>
    <font>
      <b/>
      <sz val="18"/>
      <name val="Arial"/>
      <family val="3"/>
      <charset val="128"/>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sz val="14"/>
      <color rgb="FF000000"/>
      <name val="Arial"/>
      <family val="2"/>
    </font>
    <font>
      <sz val="14"/>
      <color rgb="FF000000"/>
      <name val="Meiryo UI"/>
      <family val="3"/>
      <charset val="128"/>
    </font>
    <font>
      <sz val="14"/>
      <color rgb="FFFF0000"/>
      <name val="Arial"/>
      <family val="2"/>
    </font>
    <font>
      <b/>
      <sz val="14"/>
      <color rgb="FF000000"/>
      <name val="Arial"/>
      <family val="2"/>
    </font>
    <font>
      <b/>
      <sz val="14"/>
      <color rgb="FF000000"/>
      <name val="Meiryo UI"/>
      <family val="3"/>
      <charset val="128"/>
    </font>
    <font>
      <b/>
      <sz val="12"/>
      <name val="Meiryo UI"/>
      <family val="3"/>
      <charset val="128"/>
    </font>
    <font>
      <b/>
      <sz val="28"/>
      <name val="Arial"/>
      <family val="3"/>
      <charset val="128"/>
    </font>
    <font>
      <b/>
      <sz val="20"/>
      <name val="Meiryo UI"/>
      <family val="3"/>
      <charset val="128"/>
    </font>
    <font>
      <sz val="12"/>
      <color theme="1"/>
      <name val="Arial"/>
      <family val="3"/>
      <charset val="128"/>
    </font>
    <font>
      <b/>
      <sz val="24"/>
      <name val="Arial"/>
      <family val="2"/>
    </font>
    <font>
      <b/>
      <sz val="24"/>
      <name val="Meiryo UI"/>
      <family val="3"/>
      <charset val="128"/>
    </font>
    <font>
      <b/>
      <sz val="26"/>
      <name val="Arial"/>
      <family val="2"/>
    </font>
    <font>
      <b/>
      <sz val="28"/>
      <color theme="1"/>
      <name val="Meiryo UI"/>
      <family val="3"/>
      <charset val="128"/>
    </font>
    <font>
      <b/>
      <sz val="16"/>
      <color rgb="FF000000"/>
      <name val="Arial"/>
      <family val="2"/>
    </font>
    <font>
      <b/>
      <sz val="16"/>
      <color rgb="FF000000"/>
      <name val="Meiryo UI"/>
      <family val="3"/>
      <charset val="128"/>
    </font>
    <font>
      <b/>
      <sz val="16"/>
      <color theme="1"/>
      <name val="Arial"/>
      <family val="3"/>
    </font>
    <font>
      <b/>
      <sz val="26"/>
      <name val="Arial"/>
      <family val="3"/>
      <charset val="128"/>
    </font>
    <font>
      <sz val="12"/>
      <name val="Segoe UI Symbol"/>
      <family val="3"/>
    </font>
    <font>
      <sz val="12"/>
      <name val="Arial"/>
      <family val="3"/>
    </font>
    <font>
      <b/>
      <sz val="12"/>
      <name val="Arial"/>
      <family val="3"/>
      <charset val="128"/>
    </font>
    <font>
      <b/>
      <sz val="26"/>
      <color theme="1"/>
      <name val="Meiryo UI"/>
      <family val="3"/>
      <charset val="128"/>
    </font>
    <font>
      <b/>
      <u/>
      <sz val="18"/>
      <name val="Arial"/>
      <family val="2"/>
    </font>
    <font>
      <sz val="18"/>
      <color theme="1"/>
      <name val="Arial"/>
      <family val="3"/>
      <charset val="128"/>
    </font>
    <font>
      <b/>
      <sz val="28"/>
      <color theme="1"/>
      <name val="Arial"/>
      <family val="3"/>
      <charset val="128"/>
    </font>
    <font>
      <sz val="28"/>
      <color theme="1"/>
      <name val="Arial"/>
      <family val="2"/>
    </font>
    <font>
      <sz val="11"/>
      <color theme="1"/>
      <name val="Arrial"/>
      <family val="2"/>
    </font>
    <font>
      <b/>
      <sz val="12"/>
      <color theme="1"/>
      <name val="ＭＳ Ｐゴシック"/>
      <family val="2"/>
      <charset val="128"/>
    </font>
    <font>
      <b/>
      <sz val="12"/>
      <color theme="1"/>
      <name val="Arrial"/>
      <family val="2"/>
    </font>
    <font>
      <sz val="11"/>
      <color theme="1"/>
      <name val="Meiryo UI"/>
      <family val="3"/>
      <charset val="128"/>
    </font>
    <font>
      <sz val="11"/>
      <name val="Arrial"/>
      <family val="2"/>
    </font>
    <font>
      <b/>
      <sz val="18"/>
      <color theme="1"/>
      <name val="Arrial"/>
      <family val="2"/>
    </font>
    <font>
      <b/>
      <sz val="20"/>
      <name val="Arrial"/>
    </font>
    <font>
      <sz val="16"/>
      <color theme="1"/>
      <name val="Arrial"/>
      <family val="2"/>
    </font>
    <font>
      <sz val="16"/>
      <color theme="1"/>
      <name val="Arrial"/>
    </font>
    <font>
      <u/>
      <sz val="20"/>
      <name val="Meiryo UI"/>
      <family val="3"/>
      <charset val="128"/>
    </font>
    <font>
      <sz val="26"/>
      <name val="Meiryo UI"/>
      <family val="3"/>
      <charset val="128"/>
    </font>
    <font>
      <u/>
      <vertAlign val="superscript"/>
      <sz val="20"/>
      <name val="Meiryo UI"/>
      <family val="3"/>
      <charset val="128"/>
    </font>
    <font>
      <sz val="11"/>
      <color rgb="FFFF0000"/>
      <name val="Arrial"/>
      <family val="2"/>
    </font>
    <font>
      <sz val="18"/>
      <color theme="1"/>
      <name val="Arrial"/>
    </font>
    <font>
      <b/>
      <sz val="18"/>
      <color theme="1"/>
      <name val="Arrial"/>
    </font>
    <font>
      <u/>
      <sz val="20"/>
      <name val="Arial"/>
      <family val="2"/>
    </font>
    <font>
      <sz val="14"/>
      <name val="ＭＳ Ｐゴシック"/>
      <family val="2"/>
      <charset val="128"/>
    </font>
    <font>
      <sz val="17"/>
      <name val="Arial"/>
      <family val="2"/>
    </font>
    <font>
      <sz val="9"/>
      <name val="Arial"/>
      <family val="2"/>
    </font>
    <font>
      <sz val="18"/>
      <color theme="1"/>
      <name val="Arrial"/>
      <family val="2"/>
    </font>
    <font>
      <b/>
      <sz val="11"/>
      <name val="Meiryo UI"/>
      <family val="3"/>
      <charset val="128"/>
    </font>
    <font>
      <sz val="12"/>
      <name val="Arial"/>
      <family val="3"/>
      <charset val="128"/>
    </font>
    <font>
      <b/>
      <sz val="20"/>
      <color theme="1"/>
      <name val="Arial"/>
      <family val="3"/>
      <charset val="128"/>
    </font>
    <font>
      <b/>
      <sz val="32"/>
      <name val="Meiryo UI"/>
      <family val="3"/>
      <charset val="128"/>
    </font>
    <font>
      <b/>
      <sz val="32"/>
      <name val="Arial"/>
      <family val="2"/>
    </font>
    <font>
      <b/>
      <sz val="11"/>
      <color rgb="FF000000"/>
      <name val="Meiryo UI"/>
      <family val="3"/>
      <charset val="128"/>
    </font>
    <font>
      <b/>
      <sz val="36"/>
      <name val="Arial"/>
      <family val="2"/>
    </font>
    <font>
      <b/>
      <sz val="36"/>
      <name val="Meiryo UI"/>
      <family val="3"/>
      <charset val="128"/>
    </font>
    <font>
      <b/>
      <sz val="30"/>
      <name val="Meiryo UI"/>
      <family val="3"/>
      <charset val="128"/>
    </font>
    <font>
      <b/>
      <sz val="30"/>
      <name val="Arial"/>
      <family val="2"/>
    </font>
    <font>
      <b/>
      <sz val="30"/>
      <color theme="1"/>
      <name val="Arial"/>
      <family val="3"/>
      <charset val="128"/>
    </font>
    <font>
      <b/>
      <sz val="30"/>
      <color theme="1"/>
      <name val="Meiryo UI"/>
      <family val="3"/>
      <charset val="128"/>
    </font>
    <font>
      <b/>
      <sz val="30"/>
      <color theme="1"/>
      <name val="Arial"/>
      <family val="2"/>
    </font>
    <font>
      <b/>
      <sz val="48"/>
      <name val="Meiryo UI"/>
      <family val="3"/>
      <charset val="128"/>
    </font>
    <font>
      <b/>
      <sz val="18"/>
      <color theme="1"/>
      <name val="Arrial"/>
      <family val="3"/>
    </font>
    <font>
      <b/>
      <sz val="20"/>
      <color theme="1"/>
      <name val="Arrial"/>
      <family val="2"/>
    </font>
    <font>
      <sz val="20"/>
      <color theme="1"/>
      <name val="Meiryo UI"/>
      <family val="3"/>
      <charset val="128"/>
    </font>
    <font>
      <sz val="20"/>
      <color theme="1"/>
      <name val="Arial"/>
      <family val="2"/>
    </font>
    <font>
      <sz val="20"/>
      <color theme="1"/>
      <name val="Arrial"/>
    </font>
    <font>
      <sz val="20"/>
      <name val="Arrial"/>
    </font>
    <font>
      <b/>
      <sz val="25"/>
      <name val="Meiryo UI"/>
      <family val="3"/>
      <charset val="128"/>
    </font>
    <font>
      <b/>
      <sz val="25"/>
      <name val="Arial"/>
      <family val="2"/>
    </font>
    <font>
      <b/>
      <sz val="25"/>
      <color theme="1"/>
      <name val="Arrial"/>
    </font>
    <font>
      <sz val="25"/>
      <color theme="1"/>
      <name val="Meiryo UI"/>
      <family val="3"/>
      <charset val="128"/>
    </font>
    <font>
      <sz val="25"/>
      <color theme="1"/>
      <name val="Arial"/>
      <family val="2"/>
    </font>
    <font>
      <sz val="25"/>
      <color theme="1"/>
      <name val="Arrial"/>
    </font>
    <font>
      <sz val="25"/>
      <name val="Meiryo UI"/>
      <family val="3"/>
      <charset val="128"/>
    </font>
    <font>
      <sz val="25"/>
      <name val="Arial"/>
      <family val="2"/>
    </font>
    <font>
      <b/>
      <sz val="25"/>
      <color theme="1"/>
      <name val="Meiryo UI"/>
      <family val="3"/>
      <charset val="128"/>
    </font>
    <font>
      <b/>
      <sz val="25"/>
      <color theme="1"/>
      <name val="Arial"/>
      <family val="2"/>
    </font>
    <font>
      <sz val="25"/>
      <color theme="1"/>
      <name val="Arrial"/>
      <family val="2"/>
    </font>
    <font>
      <b/>
      <sz val="20"/>
      <color theme="1"/>
      <name val="Arrial"/>
      <family val="3"/>
      <charset val="128"/>
    </font>
    <font>
      <b/>
      <sz val="24"/>
      <color theme="1"/>
      <name val="Arrial"/>
      <family val="2"/>
    </font>
    <font>
      <b/>
      <sz val="36"/>
      <name val="Arrial"/>
      <family val="3"/>
      <charset val="128"/>
    </font>
    <font>
      <b/>
      <sz val="36"/>
      <name val="Arrial"/>
    </font>
    <font>
      <sz val="20"/>
      <name val="Arrial"/>
      <family val="2"/>
    </font>
    <font>
      <sz val="18"/>
      <name val="Segoe UI Symbol"/>
      <family val="2"/>
    </font>
    <font>
      <sz val="11"/>
      <color rgb="FFFF0000"/>
      <name val="ＭＳ Ｐゴシック"/>
      <family val="3"/>
      <charset val="128"/>
    </font>
    <font>
      <b/>
      <sz val="28"/>
      <color theme="1"/>
      <name val="Arial"/>
      <family val="2"/>
    </font>
    <font>
      <b/>
      <sz val="16"/>
      <color theme="1"/>
      <name val="ＭＳ ゴシック"/>
      <family val="3"/>
      <charset val="128"/>
    </font>
    <font>
      <b/>
      <sz val="28"/>
      <name val="Meiryo UI"/>
      <family val="3"/>
      <charset val="128"/>
    </font>
    <font>
      <sz val="20"/>
      <color rgb="FFFF0000"/>
      <name val="Arial"/>
      <family val="2"/>
    </font>
    <font>
      <b/>
      <sz val="28"/>
      <name val="Arial"/>
      <family val="3"/>
    </font>
    <font>
      <sz val="18"/>
      <color theme="1"/>
      <name val="Arial"/>
      <family val="3"/>
    </font>
    <font>
      <b/>
      <sz val="24"/>
      <name val="Arial"/>
      <family val="3"/>
      <charset val="128"/>
    </font>
    <font>
      <b/>
      <sz val="24"/>
      <name val="Arial"/>
      <family val="3"/>
    </font>
    <font>
      <b/>
      <sz val="26"/>
      <color theme="1"/>
      <name val="Arial"/>
      <family val="3"/>
      <charset val="128"/>
    </font>
    <font>
      <b/>
      <sz val="26"/>
      <color theme="1"/>
      <name val="Arial"/>
      <family val="2"/>
    </font>
    <font>
      <b/>
      <sz val="36"/>
      <name val="Arial"/>
      <family val="3"/>
      <charset val="128"/>
    </font>
    <font>
      <b/>
      <sz val="30"/>
      <name val="Arial"/>
      <family val="3"/>
      <charset val="128"/>
    </font>
    <font>
      <b/>
      <vertAlign val="superscript"/>
      <sz val="28"/>
      <name val="Meiryo UI"/>
      <family val="3"/>
      <charset val="128"/>
    </font>
    <font>
      <b/>
      <u/>
      <sz val="18"/>
      <name val="Meiryo UI"/>
      <family val="3"/>
      <charset val="128"/>
    </font>
    <font>
      <b/>
      <u/>
      <sz val="18"/>
      <name val="Arial"/>
      <family val="3"/>
      <charset val="128"/>
    </font>
    <font>
      <sz val="18"/>
      <name val="游ゴシック Light"/>
      <family val="3"/>
      <charset val="128"/>
    </font>
    <font>
      <sz val="14"/>
      <name val="Yu Gothic"/>
      <family val="2"/>
      <charset val="128"/>
    </font>
    <font>
      <sz val="11"/>
      <color theme="1"/>
      <name val="游ゴシック"/>
      <family val="2"/>
      <scheme val="minor"/>
    </font>
    <font>
      <b/>
      <sz val="17"/>
      <color theme="2" tint="-0.499984740745262"/>
      <name val="Meiryo UI"/>
      <family val="3"/>
      <charset val="128"/>
    </font>
    <font>
      <b/>
      <sz val="30"/>
      <color theme="1"/>
      <name val="Arial"/>
      <family val="3"/>
    </font>
    <font>
      <sz val="24"/>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top/>
      <bottom style="double">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style="thin">
        <color auto="1"/>
      </bottom>
      <diagonal/>
    </border>
    <border>
      <left/>
      <right/>
      <top style="hair">
        <color auto="1"/>
      </top>
      <bottom/>
      <diagonal/>
    </border>
    <border>
      <left/>
      <right/>
      <top/>
      <bottom style="dotted">
        <color auto="1"/>
      </bottom>
      <diagonal/>
    </border>
    <border>
      <left/>
      <right style="thin">
        <color auto="1"/>
      </right>
      <top style="medium">
        <color indexed="64"/>
      </top>
      <bottom style="medium">
        <color indexed="64"/>
      </bottom>
      <diagonal/>
    </border>
    <border>
      <left/>
      <right/>
      <top/>
      <bottom style="hair">
        <color auto="1"/>
      </bottom>
      <diagonal/>
    </border>
    <border>
      <left/>
      <right/>
      <top style="thick">
        <color auto="1"/>
      </top>
      <bottom style="hair">
        <color indexed="64"/>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right/>
      <top style="double">
        <color indexed="64"/>
      </top>
      <bottom/>
      <diagonal/>
    </border>
    <border>
      <left style="medium">
        <color auto="1"/>
      </left>
      <right/>
      <top style="double">
        <color auto="1"/>
      </top>
      <bottom/>
      <diagonal/>
    </border>
    <border>
      <left style="thin">
        <color indexed="64"/>
      </left>
      <right style="thin">
        <color auto="1"/>
      </right>
      <top/>
      <bottom style="medium">
        <color auto="1"/>
      </bottom>
      <diagonal/>
    </border>
    <border>
      <left/>
      <right style="thin">
        <color auto="1"/>
      </right>
      <top style="dashed">
        <color auto="1"/>
      </top>
      <bottom style="medium">
        <color auto="1"/>
      </bottom>
      <diagonal/>
    </border>
    <border>
      <left/>
      <right style="thin">
        <color auto="1"/>
      </right>
      <top style="medium">
        <color auto="1"/>
      </top>
      <bottom style="dashed">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double">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thin">
        <color auto="1"/>
      </right>
      <top style="dashed">
        <color auto="1"/>
      </top>
      <bottom style="medium">
        <color auto="1"/>
      </bottom>
      <diagonal/>
    </border>
    <border>
      <left style="medium">
        <color indexed="64"/>
      </left>
      <right style="thin">
        <color indexed="64"/>
      </right>
      <top style="medium">
        <color auto="1"/>
      </top>
      <bottom style="medium">
        <color indexed="64"/>
      </bottom>
      <diagonal/>
    </border>
    <border>
      <left/>
      <right/>
      <top/>
      <bottom style="thick">
        <color auto="1"/>
      </bottom>
      <diagonal/>
    </border>
    <border>
      <left/>
      <right/>
      <top style="hair">
        <color auto="1"/>
      </top>
      <bottom style="thick">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indexed="64"/>
      </top>
      <bottom style="thin">
        <color auto="1"/>
      </bottom>
      <diagonal/>
    </border>
    <border>
      <left style="thin">
        <color auto="1"/>
      </left>
      <right style="thin">
        <color auto="1"/>
      </right>
      <top style="double">
        <color auto="1"/>
      </top>
      <bottom style="medium">
        <color auto="1"/>
      </bottom>
      <diagonal/>
    </border>
    <border>
      <left style="medium">
        <color auto="1"/>
      </left>
      <right/>
      <top style="medium">
        <color auto="1"/>
      </top>
      <bottom style="dashed">
        <color auto="1"/>
      </bottom>
      <diagonal/>
    </border>
    <border>
      <left style="medium">
        <color auto="1"/>
      </left>
      <right/>
      <top style="dashed">
        <color auto="1"/>
      </top>
      <bottom style="medium">
        <color auto="1"/>
      </bottom>
      <diagonal/>
    </border>
    <border>
      <left style="thin">
        <color auto="1"/>
      </left>
      <right style="medium">
        <color auto="1"/>
      </right>
      <top style="double">
        <color indexed="64"/>
      </top>
      <bottom style="thin">
        <color auto="1"/>
      </bottom>
      <diagonal/>
    </border>
    <border>
      <left style="thin">
        <color auto="1"/>
      </left>
      <right style="medium">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right style="thin">
        <color auto="1"/>
      </right>
      <top style="thin">
        <color auto="1"/>
      </top>
      <bottom/>
      <diagonal/>
    </border>
    <border>
      <left/>
      <right style="thin">
        <color auto="1"/>
      </right>
      <top style="thin">
        <color auto="1"/>
      </top>
      <bottom style="double">
        <color auto="1"/>
      </bottom>
      <diagonal/>
    </border>
    <border>
      <left/>
      <right style="thin">
        <color auto="1"/>
      </right>
      <top style="double">
        <color auto="1"/>
      </top>
      <bottom style="medium">
        <color auto="1"/>
      </bottom>
      <diagonal/>
    </border>
    <border>
      <left style="medium">
        <color indexed="64"/>
      </left>
      <right style="medium">
        <color indexed="64"/>
      </right>
      <top style="double">
        <color auto="1"/>
      </top>
      <bottom style="medium">
        <color indexed="64"/>
      </bottom>
      <diagonal/>
    </border>
    <border diagonalUp="1">
      <left style="thin">
        <color auto="1"/>
      </left>
      <right/>
      <top style="medium">
        <color auto="1"/>
      </top>
      <bottom style="thin">
        <color auto="1"/>
      </bottom>
      <diagonal style="thin">
        <color auto="1"/>
      </diagonal>
    </border>
    <border diagonalUp="1">
      <left style="thin">
        <color auto="1"/>
      </left>
      <right/>
      <top style="thin">
        <color auto="1"/>
      </top>
      <bottom style="medium">
        <color auto="1"/>
      </bottom>
      <diagonal style="thin">
        <color auto="1"/>
      </diagonal>
    </border>
    <border>
      <left style="thin">
        <color auto="1"/>
      </left>
      <right/>
      <top style="double">
        <color indexed="64"/>
      </top>
      <bottom/>
      <diagonal/>
    </border>
    <border>
      <left/>
      <right style="thin">
        <color auto="1"/>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style="medium">
        <color indexed="64"/>
      </left>
      <right style="medium">
        <color indexed="64"/>
      </right>
      <top style="medium">
        <color auto="1"/>
      </top>
      <bottom style="dashed">
        <color indexed="64"/>
      </bottom>
      <diagonal/>
    </border>
    <border>
      <left style="medium">
        <color indexed="64"/>
      </left>
      <right style="medium">
        <color indexed="64"/>
      </right>
      <top style="dashed">
        <color indexed="64"/>
      </top>
      <bottom style="medium">
        <color auto="1"/>
      </bottom>
      <diagonal/>
    </border>
    <border>
      <left/>
      <right/>
      <top style="thick">
        <color auto="1"/>
      </top>
      <bottom style="thin">
        <color auto="1"/>
      </bottom>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auto="1"/>
      </bottom>
      <diagonal/>
    </border>
    <border diagonalUp="1">
      <left style="thin">
        <color auto="1"/>
      </left>
      <right style="medium">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s>
  <cellStyleXfs count="12">
    <xf numFmtId="0" fontId="0" fillId="0" borderId="0">
      <alignment vertical="center"/>
    </xf>
    <xf numFmtId="38" fontId="6"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7" fillId="0" borderId="0">
      <alignment vertical="center"/>
    </xf>
    <xf numFmtId="38" fontId="6"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7" fillId="0" borderId="0">
      <alignment vertical="center"/>
    </xf>
    <xf numFmtId="9" fontId="6" fillId="0" borderId="0" applyFont="0" applyFill="0" applyBorder="0" applyAlignment="0" applyProtection="0">
      <alignment vertical="center"/>
    </xf>
    <xf numFmtId="193" fontId="186" fillId="0" borderId="0" applyFont="0" applyFill="0" applyBorder="0" applyAlignment="0" applyProtection="0"/>
    <xf numFmtId="38" fontId="7" fillId="0" borderId="0" applyFont="0" applyFill="0" applyBorder="0" applyAlignment="0" applyProtection="0"/>
  </cellStyleXfs>
  <cellXfs count="1387">
    <xf numFmtId="0" fontId="0" fillId="0" borderId="0" xfId="0">
      <alignment vertical="center"/>
    </xf>
    <xf numFmtId="0" fontId="3" fillId="0" borderId="0"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0" borderId="0" xfId="0" applyFont="1" applyBorder="1">
      <alignment vertical="center"/>
    </xf>
    <xf numFmtId="0" fontId="18" fillId="2" borderId="0" xfId="0" applyFont="1" applyFill="1" applyAlignment="1">
      <alignment vertical="center"/>
    </xf>
    <xf numFmtId="0" fontId="20" fillId="0" borderId="0" xfId="0" applyFont="1">
      <alignment vertical="center"/>
    </xf>
    <xf numFmtId="0" fontId="3" fillId="2" borderId="0" xfId="0" applyFont="1" applyFill="1">
      <alignment vertical="center"/>
    </xf>
    <xf numFmtId="0" fontId="3" fillId="0" borderId="0" xfId="0" applyFont="1">
      <alignment vertical="center"/>
    </xf>
    <xf numFmtId="0" fontId="3" fillId="2" borderId="0" xfId="0" applyFont="1" applyFill="1" applyBorder="1">
      <alignment vertical="center"/>
    </xf>
    <xf numFmtId="0" fontId="3" fillId="2" borderId="20" xfId="0" applyFont="1" applyFill="1" applyBorder="1">
      <alignment vertical="center"/>
    </xf>
    <xf numFmtId="0" fontId="3" fillId="2" borderId="30" xfId="0" applyFont="1" applyFill="1" applyBorder="1">
      <alignment vertical="center"/>
    </xf>
    <xf numFmtId="0" fontId="3" fillId="0" borderId="0" xfId="0" applyFont="1" applyFill="1">
      <alignment vertical="center"/>
    </xf>
    <xf numFmtId="0" fontId="15" fillId="0" borderId="0" xfId="0" applyFont="1" applyFill="1" applyAlignment="1">
      <alignment vertical="center"/>
    </xf>
    <xf numFmtId="0" fontId="12" fillId="0" borderId="0" xfId="0" applyFont="1" applyFill="1">
      <alignment vertical="center"/>
    </xf>
    <xf numFmtId="0" fontId="12" fillId="2" borderId="0" xfId="6" applyFont="1" applyFill="1"/>
    <xf numFmtId="0" fontId="3" fillId="0" borderId="0" xfId="0" quotePrefix="1" applyFont="1">
      <alignment vertical="center"/>
    </xf>
    <xf numFmtId="0" fontId="3" fillId="2" borderId="29" xfId="0" applyFont="1" applyFill="1" applyBorder="1">
      <alignment vertical="center"/>
    </xf>
    <xf numFmtId="189" fontId="13" fillId="0" borderId="0" xfId="1" applyNumberFormat="1" applyFont="1" applyFill="1" applyBorder="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2" fillId="2" borderId="0" xfId="0" applyFont="1" applyFill="1">
      <alignment vertical="center"/>
    </xf>
    <xf numFmtId="0" fontId="12" fillId="0" borderId="0" xfId="0" applyFont="1">
      <alignment vertical="center"/>
    </xf>
    <xf numFmtId="0" fontId="22" fillId="0" borderId="0" xfId="0" applyFont="1" applyAlignment="1">
      <alignment vertical="center" readingOrder="1"/>
    </xf>
    <xf numFmtId="3" fontId="3" fillId="0" borderId="0" xfId="0" applyNumberFormat="1" applyFont="1">
      <alignment vertical="center"/>
    </xf>
    <xf numFmtId="0" fontId="3" fillId="0" borderId="0" xfId="0" applyFont="1" applyAlignment="1">
      <alignment horizontal="right" vertical="center"/>
    </xf>
    <xf numFmtId="0" fontId="12" fillId="2" borderId="0" xfId="0" applyFont="1" applyFill="1" applyAlignment="1">
      <alignment horizontal="right" vertical="center"/>
    </xf>
    <xf numFmtId="0" fontId="12" fillId="2" borderId="40" xfId="0" applyFont="1" applyFill="1" applyBorder="1" applyAlignment="1">
      <alignment horizontal="right" vertical="center"/>
    </xf>
    <xf numFmtId="0" fontId="3" fillId="2" borderId="0" xfId="0" applyFont="1" applyFill="1" applyAlignment="1">
      <alignment horizontal="right" vertical="center"/>
    </xf>
    <xf numFmtId="177" fontId="13" fillId="2" borderId="0" xfId="0" applyNumberFormat="1" applyFont="1" applyFill="1">
      <alignment vertical="center"/>
    </xf>
    <xf numFmtId="178" fontId="13" fillId="0" borderId="0" xfId="0" applyNumberFormat="1" applyFont="1">
      <alignment vertical="center"/>
    </xf>
    <xf numFmtId="177" fontId="5" fillId="2" borderId="10" xfId="0" applyNumberFormat="1" applyFont="1" applyFill="1" applyBorder="1" applyAlignment="1">
      <alignment horizontal="right" vertical="center"/>
    </xf>
    <xf numFmtId="176" fontId="3" fillId="0" borderId="0" xfId="9" applyNumberFormat="1" applyFont="1">
      <alignment vertical="center"/>
    </xf>
    <xf numFmtId="189" fontId="3" fillId="0" borderId="0" xfId="0" applyNumberFormat="1" applyFont="1">
      <alignment vertical="center"/>
    </xf>
    <xf numFmtId="0" fontId="31" fillId="0" borderId="0" xfId="0" applyFont="1">
      <alignment vertical="center"/>
    </xf>
    <xf numFmtId="0" fontId="12" fillId="2" borderId="33" xfId="0" applyFont="1" applyFill="1" applyBorder="1" applyAlignment="1">
      <alignment horizontal="center" vertical="center" wrapText="1"/>
    </xf>
    <xf numFmtId="0" fontId="3" fillId="0" borderId="20" xfId="0" applyFont="1" applyFill="1" applyBorder="1">
      <alignment vertical="center"/>
    </xf>
    <xf numFmtId="180" fontId="23" fillId="0" borderId="0" xfId="0" applyNumberFormat="1" applyFont="1" applyFill="1" applyBorder="1">
      <alignment vertical="center"/>
    </xf>
    <xf numFmtId="180" fontId="28" fillId="0" borderId="0" xfId="0" applyNumberFormat="1" applyFont="1" applyFill="1" applyBorder="1">
      <alignment vertical="center"/>
    </xf>
    <xf numFmtId="180" fontId="28" fillId="0" borderId="10" xfId="0" applyNumberFormat="1" applyFont="1" applyFill="1" applyBorder="1">
      <alignment vertical="center"/>
    </xf>
    <xf numFmtId="0" fontId="18" fillId="0" borderId="0" xfId="0" applyFont="1">
      <alignment vertical="center"/>
    </xf>
    <xf numFmtId="0" fontId="3" fillId="0" borderId="10" xfId="0" applyFont="1" applyBorder="1">
      <alignment vertical="center"/>
    </xf>
    <xf numFmtId="3" fontId="12" fillId="2" borderId="0" xfId="0" applyNumberFormat="1" applyFont="1" applyFill="1">
      <alignment vertical="center"/>
    </xf>
    <xf numFmtId="177" fontId="5" fillId="2" borderId="10" xfId="0" applyNumberFormat="1" applyFont="1" applyFill="1" applyBorder="1">
      <alignment vertical="center"/>
    </xf>
    <xf numFmtId="180" fontId="23" fillId="0" borderId="10" xfId="0" applyNumberFormat="1" applyFont="1" applyFill="1" applyBorder="1">
      <alignment vertical="center"/>
    </xf>
    <xf numFmtId="0" fontId="14" fillId="0" borderId="0" xfId="6" applyFont="1"/>
    <xf numFmtId="0" fontId="12" fillId="0" borderId="0" xfId="6" applyFont="1"/>
    <xf numFmtId="0" fontId="15" fillId="0" borderId="0" xfId="6" applyFont="1" applyAlignment="1">
      <alignment vertical="top"/>
    </xf>
    <xf numFmtId="0" fontId="14" fillId="0" borderId="0" xfId="6" applyFont="1" applyAlignment="1">
      <alignment vertical="top"/>
    </xf>
    <xf numFmtId="0" fontId="12" fillId="0" borderId="0" xfId="6" applyFont="1" applyAlignment="1">
      <alignment vertical="top"/>
    </xf>
    <xf numFmtId="0" fontId="12" fillId="0" borderId="0" xfId="6" applyFont="1" applyAlignment="1">
      <alignment horizontal="right"/>
    </xf>
    <xf numFmtId="0" fontId="12" fillId="0" borderId="54" xfId="6" applyFont="1" applyBorder="1"/>
    <xf numFmtId="0" fontId="14" fillId="0" borderId="0" xfId="8" applyFont="1" applyAlignment="1">
      <alignment horizontal="left" vertical="center"/>
    </xf>
    <xf numFmtId="0" fontId="14" fillId="0" borderId="0" xfId="8" applyFont="1" applyAlignment="1">
      <alignment vertical="center" wrapText="1"/>
    </xf>
    <xf numFmtId="0" fontId="14" fillId="0" borderId="0" xfId="6" applyFont="1" applyAlignment="1">
      <alignment vertical="center" wrapText="1"/>
    </xf>
    <xf numFmtId="0" fontId="21" fillId="0" borderId="0" xfId="6" applyFont="1"/>
    <xf numFmtId="0" fontId="14" fillId="0" borderId="0" xfId="8" applyFont="1" applyAlignment="1">
      <alignment horizontal="center" vertical="center"/>
    </xf>
    <xf numFmtId="177" fontId="12" fillId="0" borderId="0" xfId="0" applyNumberFormat="1" applyFont="1">
      <alignment vertical="center"/>
    </xf>
    <xf numFmtId="177" fontId="13" fillId="0" borderId="0" xfId="0" applyNumberFormat="1" applyFont="1">
      <alignment vertical="center"/>
    </xf>
    <xf numFmtId="0" fontId="12" fillId="0" borderId="0" xfId="0" applyFont="1" applyAlignment="1">
      <alignment horizontal="left" vertical="center"/>
    </xf>
    <xf numFmtId="0" fontId="12" fillId="0" borderId="0" xfId="0" applyFont="1" applyAlignment="1">
      <alignment horizontal="right" vertical="center"/>
    </xf>
    <xf numFmtId="187" fontId="14" fillId="0" borderId="0" xfId="6" applyNumberFormat="1" applyFont="1"/>
    <xf numFmtId="0" fontId="13" fillId="0" borderId="0" xfId="6" applyFont="1" applyAlignment="1">
      <alignment horizontal="center" vertical="center"/>
    </xf>
    <xf numFmtId="0" fontId="14" fillId="0" borderId="0" xfId="6" applyFont="1" applyAlignment="1">
      <alignment vertical="center"/>
    </xf>
    <xf numFmtId="187" fontId="14" fillId="0" borderId="0" xfId="6" applyNumberFormat="1" applyFont="1" applyAlignment="1">
      <alignment horizontal="left" vertical="center"/>
    </xf>
    <xf numFmtId="0" fontId="12" fillId="0" borderId="0" xfId="6" applyFont="1" applyAlignment="1">
      <alignment vertical="center"/>
    </xf>
    <xf numFmtId="0" fontId="14" fillId="0" borderId="40" xfId="8" applyFont="1" applyBorder="1" applyAlignment="1">
      <alignment horizontal="center" vertical="center" wrapText="1"/>
    </xf>
    <xf numFmtId="187" fontId="14" fillId="0" borderId="40" xfId="8" applyNumberFormat="1" applyFont="1" applyBorder="1" applyAlignment="1">
      <alignment horizontal="left" vertical="center" wrapText="1"/>
    </xf>
    <xf numFmtId="0" fontId="14" fillId="0" borderId="40" xfId="8" applyFont="1" applyBorder="1" applyAlignment="1">
      <alignment horizontal="right" vertical="center" wrapText="1"/>
    </xf>
    <xf numFmtId="0" fontId="26" fillId="0" borderId="40" xfId="8" applyFont="1" applyBorder="1" applyAlignment="1">
      <alignment horizontal="center" vertical="center" wrapText="1"/>
    </xf>
    <xf numFmtId="0" fontId="26" fillId="0" borderId="40" xfId="8" applyFont="1" applyBorder="1" applyAlignment="1">
      <alignment horizontal="right" vertical="center" wrapText="1"/>
    </xf>
    <xf numFmtId="0" fontId="13" fillId="0" borderId="0" xfId="6" applyFont="1" applyAlignment="1">
      <alignment vertical="center"/>
    </xf>
    <xf numFmtId="0" fontId="12" fillId="0" borderId="0" xfId="6" applyFont="1" applyAlignment="1">
      <alignment horizontal="right" vertical="center" wrapText="1"/>
    </xf>
    <xf numFmtId="0" fontId="12" fillId="0" borderId="0" xfId="6" applyFont="1" applyAlignment="1">
      <alignment horizontal="left" vertical="center" wrapText="1"/>
    </xf>
    <xf numFmtId="190" fontId="13" fillId="0" borderId="0" xfId="0" applyNumberFormat="1" applyFont="1" applyAlignment="1">
      <alignment horizontal="left" vertical="center"/>
    </xf>
    <xf numFmtId="0" fontId="14" fillId="0" borderId="0" xfId="0" applyFont="1">
      <alignment vertical="center"/>
    </xf>
    <xf numFmtId="0" fontId="3" fillId="0" borderId="30" xfId="0" applyFont="1" applyFill="1" applyBorder="1">
      <alignment vertical="center"/>
    </xf>
    <xf numFmtId="0" fontId="5" fillId="0" borderId="0" xfId="0" applyFont="1" applyFill="1" applyBorder="1" applyAlignment="1">
      <alignment horizontal="left" vertical="center"/>
    </xf>
    <xf numFmtId="4" fontId="12" fillId="0" borderId="0" xfId="1" applyNumberFormat="1" applyFont="1" applyFill="1">
      <alignment vertical="center"/>
    </xf>
    <xf numFmtId="0" fontId="13" fillId="0" borderId="0" xfId="0" applyFont="1">
      <alignment vertical="center"/>
    </xf>
    <xf numFmtId="0" fontId="39" fillId="0" borderId="0" xfId="0" applyFont="1">
      <alignment vertical="center"/>
    </xf>
    <xf numFmtId="4" fontId="39" fillId="0" borderId="0" xfId="1" applyNumberFormat="1" applyFont="1" applyFill="1">
      <alignment vertical="center"/>
    </xf>
    <xf numFmtId="0" fontId="13" fillId="2" borderId="23" xfId="0" applyFont="1" applyFill="1" applyBorder="1" applyAlignment="1">
      <alignment horizontal="center" vertical="center"/>
    </xf>
    <xf numFmtId="0" fontId="3" fillId="0" borderId="0" xfId="0" applyFont="1" applyAlignment="1">
      <alignment horizontal="left" vertical="center"/>
    </xf>
    <xf numFmtId="0" fontId="22" fillId="0" borderId="0" xfId="0" applyFont="1" applyAlignment="1">
      <alignment horizontal="right" vertical="center"/>
    </xf>
    <xf numFmtId="38" fontId="3" fillId="0" borderId="0" xfId="1" applyFont="1" applyFill="1">
      <alignment vertical="center"/>
    </xf>
    <xf numFmtId="0" fontId="12" fillId="0" borderId="40" xfId="0" applyFont="1" applyBorder="1">
      <alignment vertical="center"/>
    </xf>
    <xf numFmtId="183" fontId="12" fillId="0" borderId="40" xfId="0" applyNumberFormat="1" applyFont="1" applyBorder="1">
      <alignment vertical="center"/>
    </xf>
    <xf numFmtId="0" fontId="21" fillId="0" borderId="40" xfId="0" applyFont="1" applyBorder="1">
      <alignment vertical="center"/>
    </xf>
    <xf numFmtId="177" fontId="21" fillId="0" borderId="40" xfId="0" applyNumberFormat="1" applyFont="1" applyBorder="1">
      <alignment vertical="center"/>
    </xf>
    <xf numFmtId="0" fontId="54" fillId="0" borderId="0" xfId="0" applyFont="1">
      <alignment vertical="center"/>
    </xf>
    <xf numFmtId="0" fontId="57" fillId="2" borderId="9" xfId="0" applyFont="1" applyFill="1" applyBorder="1">
      <alignment vertical="center"/>
    </xf>
    <xf numFmtId="0" fontId="57" fillId="2" borderId="10" xfId="0" applyFont="1" applyFill="1" applyBorder="1">
      <alignment vertical="center"/>
    </xf>
    <xf numFmtId="0" fontId="57" fillId="2" borderId="11" xfId="0" applyFont="1" applyFill="1" applyBorder="1">
      <alignment vertical="center"/>
    </xf>
    <xf numFmtId="0" fontId="57" fillId="2" borderId="30" xfId="0" applyFont="1" applyFill="1" applyBorder="1">
      <alignment vertical="center"/>
    </xf>
    <xf numFmtId="0" fontId="57" fillId="2" borderId="0" xfId="0" applyFont="1" applyFill="1">
      <alignment vertical="center"/>
    </xf>
    <xf numFmtId="0" fontId="57" fillId="2" borderId="39" xfId="0" applyFont="1" applyFill="1" applyBorder="1">
      <alignment vertical="center"/>
    </xf>
    <xf numFmtId="0" fontId="57" fillId="2" borderId="39" xfId="0" applyFont="1" applyFill="1" applyBorder="1" applyAlignment="1">
      <alignment horizontal="right" vertical="center" wrapText="1"/>
    </xf>
    <xf numFmtId="0" fontId="57" fillId="2" borderId="20" xfId="0" applyFont="1" applyFill="1" applyBorder="1">
      <alignment vertical="center"/>
    </xf>
    <xf numFmtId="0" fontId="57" fillId="2" borderId="29" xfId="0" applyFont="1" applyFill="1" applyBorder="1">
      <alignment vertical="center"/>
    </xf>
    <xf numFmtId="0" fontId="57" fillId="2" borderId="39" xfId="0" applyFont="1" applyFill="1" applyBorder="1" applyAlignment="1">
      <alignment horizontal="left" vertical="center" wrapText="1"/>
    </xf>
    <xf numFmtId="0" fontId="57" fillId="2" borderId="0" xfId="0" applyFont="1" applyFill="1" applyAlignment="1">
      <alignment horizontal="left" vertical="center" wrapText="1"/>
    </xf>
    <xf numFmtId="0" fontId="57" fillId="2" borderId="39" xfId="0" applyFont="1" applyFill="1" applyBorder="1" applyAlignment="1">
      <alignment horizontal="left" vertical="center"/>
    </xf>
    <xf numFmtId="3" fontId="39" fillId="0" borderId="24" xfId="1" applyNumberFormat="1" applyFont="1" applyFill="1" applyBorder="1" applyAlignment="1">
      <alignment horizontal="right" vertical="center"/>
    </xf>
    <xf numFmtId="0" fontId="64" fillId="2" borderId="0" xfId="0" applyFont="1" applyFill="1">
      <alignment vertical="center"/>
    </xf>
    <xf numFmtId="0" fontId="66" fillId="0" borderId="0" xfId="6" applyFont="1" applyAlignment="1">
      <alignment vertical="center"/>
    </xf>
    <xf numFmtId="0" fontId="57" fillId="2" borderId="0" xfId="6" applyFont="1" applyFill="1"/>
    <xf numFmtId="0" fontId="57" fillId="0" borderId="0" xfId="6" applyFont="1"/>
    <xf numFmtId="0" fontId="39" fillId="2" borderId="0" xfId="6" applyFont="1" applyFill="1"/>
    <xf numFmtId="0" fontId="39" fillId="0" borderId="0" xfId="6" applyFont="1"/>
    <xf numFmtId="0" fontId="36" fillId="0" borderId="64" xfId="8" applyFont="1" applyBorder="1" applyAlignment="1">
      <alignment horizontal="left" vertical="center" wrapText="1"/>
    </xf>
    <xf numFmtId="0" fontId="36" fillId="0" borderId="35" xfId="8" applyFont="1" applyBorder="1" applyAlignment="1">
      <alignment horizontal="left" vertical="center" wrapText="1"/>
    </xf>
    <xf numFmtId="0" fontId="36" fillId="0" borderId="64" xfId="8" applyFont="1" applyBorder="1" applyAlignment="1">
      <alignment horizontal="left" vertical="center"/>
    </xf>
    <xf numFmtId="0" fontId="57" fillId="2" borderId="0" xfId="6" applyFont="1" applyFill="1" applyAlignment="1">
      <alignment horizontal="center"/>
    </xf>
    <xf numFmtId="0" fontId="57" fillId="0" borderId="54" xfId="6" applyFont="1" applyBorder="1" applyAlignment="1">
      <alignment horizontal="center"/>
    </xf>
    <xf numFmtId="0" fontId="57" fillId="0" borderId="0" xfId="6" applyFont="1" applyAlignment="1">
      <alignment horizontal="center"/>
    </xf>
    <xf numFmtId="0" fontId="36" fillId="0" borderId="58" xfId="8" applyFont="1" applyBorder="1" applyAlignment="1">
      <alignment horizontal="left" vertical="center"/>
    </xf>
    <xf numFmtId="0" fontId="36" fillId="0" borderId="0" xfId="8" applyFont="1" applyAlignment="1">
      <alignment horizontal="left" vertical="center"/>
    </xf>
    <xf numFmtId="0" fontId="36" fillId="0" borderId="59" xfId="8" applyFont="1" applyBorder="1" applyAlignment="1">
      <alignment horizontal="left" vertical="center"/>
    </xf>
    <xf numFmtId="0" fontId="17" fillId="0" borderId="17" xfId="0" applyFont="1" applyFill="1" applyBorder="1" applyAlignment="1">
      <alignment horizontal="center" vertical="center"/>
    </xf>
    <xf numFmtId="0" fontId="64" fillId="0" borderId="0" xfId="0" applyFont="1">
      <alignment vertical="center"/>
    </xf>
    <xf numFmtId="0" fontId="17" fillId="2" borderId="17" xfId="0" applyFont="1" applyFill="1" applyBorder="1" applyAlignment="1">
      <alignment horizontal="center" vertical="center"/>
    </xf>
    <xf numFmtId="0" fontId="52" fillId="2" borderId="73" xfId="0" applyFont="1" applyFill="1" applyBorder="1" applyAlignment="1">
      <alignment vertical="center" wrapText="1"/>
    </xf>
    <xf numFmtId="0" fontId="52" fillId="2" borderId="67" xfId="0" applyFont="1" applyFill="1" applyBorder="1" applyAlignment="1">
      <alignment vertical="center" wrapText="1"/>
    </xf>
    <xf numFmtId="0" fontId="52" fillId="2" borderId="20" xfId="0" applyFont="1" applyFill="1" applyBorder="1" applyAlignment="1">
      <alignment vertical="center" wrapText="1"/>
    </xf>
    <xf numFmtId="0" fontId="68" fillId="2" borderId="2" xfId="0" applyFont="1" applyFill="1" applyBorder="1" applyAlignment="1">
      <alignment vertical="center" wrapText="1"/>
    </xf>
    <xf numFmtId="0" fontId="52" fillId="2" borderId="21" xfId="0" applyFont="1" applyFill="1" applyBorder="1" applyAlignment="1">
      <alignment vertical="center" wrapText="1"/>
    </xf>
    <xf numFmtId="0" fontId="30" fillId="0" borderId="0" xfId="0" applyFont="1">
      <alignment vertical="center"/>
    </xf>
    <xf numFmtId="0" fontId="36" fillId="0" borderId="54" xfId="6" applyFont="1" applyBorder="1"/>
    <xf numFmtId="0" fontId="36" fillId="0" borderId="0" xfId="6" applyFont="1"/>
    <xf numFmtId="0" fontId="34" fillId="0" borderId="64" xfId="8" applyFont="1" applyBorder="1" applyAlignment="1">
      <alignment horizontal="left" vertical="center"/>
    </xf>
    <xf numFmtId="0" fontId="36" fillId="0" borderId="64" xfId="8" applyFont="1" applyBorder="1" applyAlignment="1">
      <alignment horizontal="center" vertical="center"/>
    </xf>
    <xf numFmtId="0" fontId="36" fillId="0" borderId="64" xfId="8" applyFont="1" applyFill="1" applyBorder="1" applyAlignment="1">
      <alignment horizontal="left" vertical="center"/>
    </xf>
    <xf numFmtId="0" fontId="36" fillId="0" borderId="59" xfId="8" applyFont="1" applyBorder="1" applyAlignment="1">
      <alignment horizontal="center" vertical="center"/>
    </xf>
    <xf numFmtId="0" fontId="36" fillId="0" borderId="35" xfId="8" applyFont="1" applyBorder="1" applyAlignment="1">
      <alignment horizontal="center" vertical="center"/>
    </xf>
    <xf numFmtId="3" fontId="39" fillId="0" borderId="0" xfId="0" applyNumberFormat="1" applyFont="1">
      <alignment vertical="center"/>
    </xf>
    <xf numFmtId="0" fontId="75" fillId="0" borderId="0" xfId="0" applyFont="1">
      <alignment vertical="center"/>
    </xf>
    <xf numFmtId="4" fontId="75" fillId="0" borderId="0" xfId="1" applyNumberFormat="1" applyFont="1" applyFill="1">
      <alignment vertical="center"/>
    </xf>
    <xf numFmtId="0" fontId="75" fillId="0" borderId="0" xfId="0" applyFont="1" applyAlignment="1">
      <alignment horizontal="left" vertical="center" readingOrder="1"/>
    </xf>
    <xf numFmtId="0" fontId="75" fillId="0" borderId="0" xfId="0" applyFont="1" applyAlignment="1">
      <alignment vertical="center" readingOrder="1"/>
    </xf>
    <xf numFmtId="0" fontId="75" fillId="0" borderId="0" xfId="0" applyFont="1" applyAlignment="1">
      <alignment vertical="center" wrapText="1" readingOrder="1"/>
    </xf>
    <xf numFmtId="0" fontId="84" fillId="0" borderId="0" xfId="0" applyFont="1">
      <alignment vertical="center"/>
    </xf>
    <xf numFmtId="0" fontId="82" fillId="0" borderId="0" xfId="0" applyFont="1" applyAlignment="1">
      <alignment horizontal="left" vertical="center" readingOrder="1"/>
    </xf>
    <xf numFmtId="0" fontId="82" fillId="0" borderId="0" xfId="0" applyFont="1">
      <alignment vertical="center"/>
    </xf>
    <xf numFmtId="0" fontId="82" fillId="0" borderId="0" xfId="0" applyFont="1" applyAlignment="1">
      <alignment vertical="center" readingOrder="1"/>
    </xf>
    <xf numFmtId="0" fontId="55" fillId="0" borderId="0" xfId="0" applyFont="1">
      <alignment vertical="center"/>
    </xf>
    <xf numFmtId="0" fontId="17" fillId="0" borderId="66" xfId="0" applyFont="1" applyBorder="1" applyAlignment="1">
      <alignment horizontal="center" vertical="center"/>
    </xf>
    <xf numFmtId="0" fontId="17" fillId="0" borderId="39" xfId="0" applyFont="1" applyBorder="1" applyAlignment="1">
      <alignment horizontal="center" vertical="center"/>
    </xf>
    <xf numFmtId="0" fontId="17" fillId="0" borderId="57" xfId="0" applyFont="1" applyBorder="1" applyAlignment="1">
      <alignment horizontal="center" vertical="center"/>
    </xf>
    <xf numFmtId="189" fontId="44" fillId="0" borderId="49" xfId="0" applyNumberFormat="1" applyFont="1" applyBorder="1">
      <alignment vertical="center"/>
    </xf>
    <xf numFmtId="189" fontId="44" fillId="0" borderId="63" xfId="0" applyNumberFormat="1" applyFont="1" applyBorder="1" applyAlignment="1">
      <alignment horizontal="left" vertical="center" wrapText="1"/>
    </xf>
    <xf numFmtId="189" fontId="44" fillId="0" borderId="66" xfId="1" applyNumberFormat="1" applyFont="1" applyFill="1" applyBorder="1">
      <alignment vertical="center"/>
    </xf>
    <xf numFmtId="189" fontId="44" fillId="0" borderId="68" xfId="1" applyNumberFormat="1" applyFont="1" applyFill="1" applyBorder="1">
      <alignment vertical="center"/>
    </xf>
    <xf numFmtId="189" fontId="44" fillId="0" borderId="9" xfId="0" applyNumberFormat="1" applyFont="1" applyBorder="1">
      <alignment vertical="center"/>
    </xf>
    <xf numFmtId="189" fontId="44" fillId="0" borderId="13" xfId="0" applyNumberFormat="1" applyFont="1" applyBorder="1" applyAlignment="1">
      <alignment horizontal="left" vertical="center" wrapText="1"/>
    </xf>
    <xf numFmtId="189" fontId="44" fillId="0" borderId="15" xfId="0" applyNumberFormat="1" applyFont="1" applyBorder="1" applyAlignment="1">
      <alignment horizontal="left" vertical="center" wrapText="1"/>
    </xf>
    <xf numFmtId="189" fontId="44" fillId="0" borderId="20" xfId="0" applyNumberFormat="1" applyFont="1" applyBorder="1" applyAlignment="1">
      <alignment horizontal="left" vertical="center" wrapText="1"/>
    </xf>
    <xf numFmtId="189" fontId="39" fillId="0" borderId="4" xfId="0" applyNumberFormat="1" applyFont="1" applyBorder="1" applyAlignment="1">
      <alignment horizontal="left" vertical="center"/>
    </xf>
    <xf numFmtId="189" fontId="39" fillId="0" borderId="1" xfId="1" applyNumberFormat="1" applyFont="1" applyFill="1" applyBorder="1">
      <alignment vertical="center"/>
    </xf>
    <xf numFmtId="189" fontId="39" fillId="0" borderId="2" xfId="1" applyNumberFormat="1" applyFont="1" applyFill="1" applyBorder="1">
      <alignment vertical="center"/>
    </xf>
    <xf numFmtId="189" fontId="39" fillId="0" borderId="52" xfId="1" applyNumberFormat="1" applyFont="1" applyFill="1" applyBorder="1">
      <alignment vertical="center"/>
    </xf>
    <xf numFmtId="0" fontId="27" fillId="0" borderId="20" xfId="0" applyFont="1" applyBorder="1">
      <alignment vertical="center"/>
    </xf>
    <xf numFmtId="0" fontId="27" fillId="0" borderId="30" xfId="0" applyFont="1" applyBorder="1">
      <alignment vertical="center"/>
    </xf>
    <xf numFmtId="189" fontId="44" fillId="0" borderId="50" xfId="0" applyNumberFormat="1" applyFont="1" applyBorder="1" applyAlignment="1">
      <alignment horizontal="left" vertical="center"/>
    </xf>
    <xf numFmtId="189" fontId="44" fillId="0" borderId="17" xfId="1" applyNumberFormat="1" applyFont="1" applyFill="1" applyBorder="1">
      <alignment vertical="center"/>
    </xf>
    <xf numFmtId="189" fontId="44" fillId="0" borderId="26" xfId="1" applyNumberFormat="1" applyFont="1" applyFill="1" applyBorder="1">
      <alignment vertical="center"/>
    </xf>
    <xf numFmtId="189" fontId="44" fillId="0" borderId="47" xfId="1" applyNumberFormat="1" applyFont="1" applyFill="1" applyBorder="1">
      <alignment vertical="center"/>
    </xf>
    <xf numFmtId="190" fontId="44" fillId="0" borderId="50" xfId="0" applyNumberFormat="1" applyFont="1" applyBorder="1" applyAlignment="1">
      <alignment horizontal="left" vertical="center"/>
    </xf>
    <xf numFmtId="189" fontId="44" fillId="0" borderId="76" xfId="1" applyNumberFormat="1" applyFont="1" applyFill="1" applyBorder="1">
      <alignment vertical="center"/>
    </xf>
    <xf numFmtId="0" fontId="25" fillId="0" borderId="0" xfId="0" applyFont="1" applyAlignment="1">
      <alignment vertical="center" readingOrder="1"/>
    </xf>
    <xf numFmtId="0" fontId="27" fillId="0" borderId="0" xfId="0" applyFont="1">
      <alignment vertical="center"/>
    </xf>
    <xf numFmtId="3" fontId="27" fillId="0" borderId="0" xfId="0" applyNumberFormat="1" applyFont="1">
      <alignment vertical="center"/>
    </xf>
    <xf numFmtId="0" fontId="86" fillId="0" borderId="64" xfId="0" applyFont="1" applyBorder="1" applyAlignment="1">
      <alignment horizontal="right" vertical="center"/>
    </xf>
    <xf numFmtId="3" fontId="39" fillId="0" borderId="64" xfId="0" applyNumberFormat="1" applyFont="1" applyBorder="1" applyAlignment="1">
      <alignment horizontal="right" vertical="center"/>
    </xf>
    <xf numFmtId="38" fontId="27" fillId="0" borderId="0" xfId="1" applyFont="1" applyFill="1">
      <alignment vertical="center"/>
    </xf>
    <xf numFmtId="0" fontId="86" fillId="0" borderId="58" xfId="0" applyFont="1" applyBorder="1" applyAlignment="1">
      <alignment horizontal="right" vertical="center"/>
    </xf>
    <xf numFmtId="183" fontId="39" fillId="0" borderId="58" xfId="0" applyNumberFormat="1" applyFont="1" applyBorder="1" applyAlignment="1">
      <alignment horizontal="right" vertical="center" indent="1"/>
    </xf>
    <xf numFmtId="184" fontId="39" fillId="0" borderId="58" xfId="8" applyNumberFormat="1" applyFont="1" applyBorder="1" applyAlignment="1">
      <alignment horizontal="right" vertical="center" wrapText="1"/>
    </xf>
    <xf numFmtId="3" fontId="88" fillId="0" borderId="0" xfId="0" applyNumberFormat="1" applyFont="1">
      <alignment vertical="center"/>
    </xf>
    <xf numFmtId="185" fontId="39" fillId="0" borderId="58" xfId="8" applyNumberFormat="1" applyFont="1" applyBorder="1" applyAlignment="1">
      <alignment horizontal="right" vertical="center" wrapText="1"/>
    </xf>
    <xf numFmtId="3" fontId="27" fillId="0" borderId="0" xfId="0" quotePrefix="1" applyNumberFormat="1" applyFont="1">
      <alignment vertical="center"/>
    </xf>
    <xf numFmtId="0" fontId="39" fillId="0" borderId="0" xfId="0" applyFont="1" applyAlignment="1"/>
    <xf numFmtId="183" fontId="39" fillId="0" borderId="0" xfId="8" applyNumberFormat="1" applyFont="1" applyAlignment="1">
      <alignment horizontal="right" vertical="center" wrapText="1"/>
    </xf>
    <xf numFmtId="185" fontId="39" fillId="0" borderId="0" xfId="8" applyNumberFormat="1" applyFont="1" applyAlignment="1">
      <alignment horizontal="right" vertical="center" wrapText="1"/>
    </xf>
    <xf numFmtId="3" fontId="44" fillId="0" borderId="0" xfId="8" applyNumberFormat="1" applyFont="1" applyAlignment="1">
      <alignment horizontal="right" vertical="center" wrapText="1"/>
    </xf>
    <xf numFmtId="38" fontId="39" fillId="0" borderId="0" xfId="0" applyNumberFormat="1" applyFont="1" applyAlignment="1"/>
    <xf numFmtId="3" fontId="39" fillId="0" borderId="0" xfId="0" applyNumberFormat="1" applyFont="1" applyAlignment="1"/>
    <xf numFmtId="3" fontId="39" fillId="0" borderId="58" xfId="8" applyNumberFormat="1" applyFont="1" applyBorder="1" applyAlignment="1">
      <alignment horizontal="right" vertical="center" wrapText="1"/>
    </xf>
    <xf numFmtId="0" fontId="86" fillId="0" borderId="60" xfId="0" applyFont="1" applyBorder="1" applyAlignment="1">
      <alignment horizontal="right" vertical="center"/>
    </xf>
    <xf numFmtId="183" fontId="39" fillId="0" borderId="60" xfId="0" applyNumberFormat="1" applyFont="1" applyBorder="1" applyAlignment="1">
      <alignment horizontal="right" vertical="center" indent="1"/>
    </xf>
    <xf numFmtId="184" fontId="39" fillId="0" borderId="60" xfId="8" applyNumberFormat="1" applyFont="1" applyBorder="1" applyAlignment="1">
      <alignment horizontal="right" vertical="center" wrapText="1"/>
    </xf>
    <xf numFmtId="3" fontId="39" fillId="0" borderId="60" xfId="8" applyNumberFormat="1" applyFont="1" applyBorder="1" applyAlignment="1">
      <alignment horizontal="right" vertical="center" wrapText="1"/>
    </xf>
    <xf numFmtId="3" fontId="20" fillId="0" borderId="0" xfId="0" applyNumberFormat="1" applyFont="1">
      <alignment vertical="center"/>
    </xf>
    <xf numFmtId="0" fontId="86" fillId="0" borderId="64" xfId="8" applyFont="1" applyBorder="1" applyAlignment="1">
      <alignment horizontal="left" vertical="center"/>
    </xf>
    <xf numFmtId="188" fontId="86" fillId="0" borderId="58" xfId="8" applyNumberFormat="1" applyFont="1" applyBorder="1" applyAlignment="1">
      <alignment horizontal="right" vertical="center" wrapText="1"/>
    </xf>
    <xf numFmtId="183" fontId="86" fillId="0" borderId="64" xfId="8" applyNumberFormat="1" applyFont="1" applyBorder="1" applyAlignment="1">
      <alignment horizontal="right" vertical="center" wrapText="1"/>
    </xf>
    <xf numFmtId="38" fontId="86" fillId="0" borderId="64" xfId="0" applyNumberFormat="1" applyFont="1" applyBorder="1" applyAlignment="1">
      <alignment horizontal="right" vertical="center"/>
    </xf>
    <xf numFmtId="0" fontId="86" fillId="0" borderId="58" xfId="8" applyFont="1" applyBorder="1" applyAlignment="1">
      <alignment vertical="center" wrapText="1"/>
    </xf>
    <xf numFmtId="183" fontId="86" fillId="0" borderId="58" xfId="8" applyNumberFormat="1" applyFont="1" applyBorder="1" applyAlignment="1">
      <alignment horizontal="right" vertical="center" wrapText="1"/>
    </xf>
    <xf numFmtId="38" fontId="86" fillId="0" borderId="58" xfId="8" applyNumberFormat="1" applyFont="1" applyBorder="1" applyAlignment="1">
      <alignment horizontal="right" vertical="center" wrapText="1"/>
    </xf>
    <xf numFmtId="187" fontId="39" fillId="0" borderId="0" xfId="8" applyNumberFormat="1" applyFont="1" applyAlignment="1">
      <alignment horizontal="left" vertical="center" wrapText="1"/>
    </xf>
    <xf numFmtId="184" fontId="86" fillId="0" borderId="58" xfId="8" applyNumberFormat="1" applyFont="1" applyBorder="1" applyAlignment="1">
      <alignment horizontal="right" vertical="center" wrapText="1"/>
    </xf>
    <xf numFmtId="0" fontId="86" fillId="0" borderId="61" xfId="8" applyFont="1" applyBorder="1" applyAlignment="1">
      <alignment vertical="center" wrapText="1"/>
    </xf>
    <xf numFmtId="185" fontId="86" fillId="0" borderId="58" xfId="8" applyNumberFormat="1" applyFont="1" applyBorder="1" applyAlignment="1">
      <alignment horizontal="right" vertical="center" wrapText="1"/>
    </xf>
    <xf numFmtId="49" fontId="39" fillId="0" borderId="0" xfId="8" applyNumberFormat="1" applyFont="1" applyAlignment="1">
      <alignment horizontal="left" vertical="center" wrapText="1"/>
    </xf>
    <xf numFmtId="0" fontId="88" fillId="2" borderId="0" xfId="6" applyFont="1" applyFill="1"/>
    <xf numFmtId="0" fontId="88" fillId="0" borderId="0" xfId="6" applyFont="1"/>
    <xf numFmtId="38" fontId="39" fillId="2" borderId="0" xfId="6" applyNumberFormat="1" applyFont="1" applyFill="1"/>
    <xf numFmtId="0" fontId="86" fillId="0" borderId="58" xfId="6" applyFont="1" applyBorder="1" applyAlignment="1">
      <alignment vertical="center" wrapText="1"/>
    </xf>
    <xf numFmtId="0" fontId="39" fillId="2" borderId="0" xfId="6" quotePrefix="1" applyFont="1" applyFill="1"/>
    <xf numFmtId="38" fontId="39" fillId="0" borderId="0" xfId="6" applyNumberFormat="1" applyFont="1"/>
    <xf numFmtId="0" fontId="86" fillId="0" borderId="0" xfId="6" applyFont="1" applyAlignment="1">
      <alignment vertical="center" wrapText="1"/>
    </xf>
    <xf numFmtId="183" fontId="86" fillId="0" borderId="0" xfId="8" applyNumberFormat="1" applyFont="1" applyAlignment="1">
      <alignment horizontal="right" vertical="center" wrapText="1"/>
    </xf>
    <xf numFmtId="38" fontId="86" fillId="0" borderId="0" xfId="8" applyNumberFormat="1" applyFont="1" applyAlignment="1">
      <alignment horizontal="right" vertical="center" wrapText="1"/>
    </xf>
    <xf numFmtId="0" fontId="89" fillId="0" borderId="0" xfId="6" applyFont="1" applyAlignment="1">
      <alignment horizontal="left" vertical="center"/>
    </xf>
    <xf numFmtId="187" fontId="86" fillId="0" borderId="0" xfId="8" applyNumberFormat="1" applyFont="1" applyAlignment="1">
      <alignment horizontal="left" vertical="center" wrapText="1"/>
    </xf>
    <xf numFmtId="185" fontId="86" fillId="0" borderId="0" xfId="8" applyNumberFormat="1" applyFont="1" applyAlignment="1">
      <alignment horizontal="right" vertical="center" wrapText="1"/>
    </xf>
    <xf numFmtId="3" fontId="89" fillId="0" borderId="0" xfId="8" applyNumberFormat="1" applyFont="1" applyAlignment="1">
      <alignment horizontal="right" vertical="center" wrapText="1"/>
    </xf>
    <xf numFmtId="3" fontId="39" fillId="2" borderId="0" xfId="6" applyNumberFormat="1" applyFont="1" applyFill="1"/>
    <xf numFmtId="0" fontId="86" fillId="2" borderId="0" xfId="8" applyFont="1" applyFill="1" applyAlignment="1">
      <alignment vertical="center" wrapText="1"/>
    </xf>
    <xf numFmtId="0" fontId="89" fillId="2" borderId="0" xfId="0" applyFont="1" applyFill="1" applyAlignment="1">
      <alignment horizontal="right" vertical="center"/>
    </xf>
    <xf numFmtId="187" fontId="86" fillId="2" borderId="0" xfId="8" applyNumberFormat="1" applyFont="1" applyFill="1" applyAlignment="1">
      <alignment horizontal="left" vertical="center" wrapText="1"/>
    </xf>
    <xf numFmtId="183" fontId="86" fillId="2" borderId="0" xfId="8" applyNumberFormat="1" applyFont="1" applyFill="1" applyAlignment="1">
      <alignment horizontal="right" vertical="center" wrapText="1"/>
    </xf>
    <xf numFmtId="185" fontId="86" fillId="2" borderId="0" xfId="8" applyNumberFormat="1" applyFont="1" applyFill="1" applyAlignment="1">
      <alignment horizontal="right" vertical="center" wrapText="1"/>
    </xf>
    <xf numFmtId="0" fontId="89" fillId="2" borderId="0" xfId="6" applyFont="1" applyFill="1" applyAlignment="1">
      <alignment horizontal="left" vertical="center"/>
    </xf>
    <xf numFmtId="186" fontId="86" fillId="2" borderId="0" xfId="8" applyNumberFormat="1" applyFont="1" applyFill="1" applyAlignment="1">
      <alignment horizontal="left" vertical="center" wrapText="1"/>
    </xf>
    <xf numFmtId="3" fontId="44" fillId="2" borderId="0" xfId="8" applyNumberFormat="1" applyFont="1" applyFill="1" applyAlignment="1">
      <alignment horizontal="right" vertical="center" wrapText="1"/>
    </xf>
    <xf numFmtId="0" fontId="86" fillId="0" borderId="58" xfId="6" applyFont="1" applyBorder="1" applyAlignment="1">
      <alignment horizontal="left" vertical="center"/>
    </xf>
    <xf numFmtId="186" fontId="86" fillId="0" borderId="58" xfId="8" applyNumberFormat="1" applyFont="1" applyBorder="1" applyAlignment="1">
      <alignment horizontal="right" vertical="center" wrapText="1"/>
    </xf>
    <xf numFmtId="3" fontId="86" fillId="0" borderId="61" xfId="8" applyNumberFormat="1" applyFont="1" applyBorder="1" applyAlignment="1">
      <alignment horizontal="right" vertical="center" wrapText="1"/>
    </xf>
    <xf numFmtId="0" fontId="86" fillId="0" borderId="60" xfId="6" applyFont="1" applyBorder="1" applyAlignment="1">
      <alignment horizontal="left" vertical="center"/>
    </xf>
    <xf numFmtId="186" fontId="86" fillId="0" borderId="60" xfId="8" applyNumberFormat="1" applyFont="1" applyBorder="1" applyAlignment="1">
      <alignment horizontal="right" vertical="center" wrapText="1"/>
    </xf>
    <xf numFmtId="183" fontId="86" fillId="0" borderId="60" xfId="8" applyNumberFormat="1" applyFont="1" applyBorder="1" applyAlignment="1">
      <alignment horizontal="right" vertical="center" wrapText="1"/>
    </xf>
    <xf numFmtId="184" fontId="86" fillId="0" borderId="60" xfId="8" applyNumberFormat="1" applyFont="1" applyBorder="1" applyAlignment="1">
      <alignment horizontal="right" vertical="center" wrapText="1"/>
    </xf>
    <xf numFmtId="3" fontId="86" fillId="0" borderId="60" xfId="8" applyNumberFormat="1" applyFont="1" applyBorder="1" applyAlignment="1">
      <alignment horizontal="right" vertical="center" wrapText="1"/>
    </xf>
    <xf numFmtId="177" fontId="86" fillId="0" borderId="58" xfId="0" applyNumberFormat="1" applyFont="1" applyBorder="1" applyAlignment="1">
      <alignment horizontal="right" vertical="center" wrapText="1" indent="2"/>
    </xf>
    <xf numFmtId="0" fontId="44" fillId="2" borderId="26" xfId="0" applyFont="1" applyFill="1" applyBorder="1" applyAlignment="1">
      <alignment horizontal="center" vertical="center"/>
    </xf>
    <xf numFmtId="0" fontId="82" fillId="0" borderId="0" xfId="0" applyFont="1" applyAlignment="1">
      <alignment horizontal="right" vertical="center"/>
    </xf>
    <xf numFmtId="0" fontId="82" fillId="0" borderId="0" xfId="0" applyFont="1" applyAlignment="1">
      <alignment horizontal="right" vertical="center" readingOrder="1"/>
    </xf>
    <xf numFmtId="0" fontId="75" fillId="0" borderId="0" xfId="0" applyFont="1" applyAlignment="1">
      <alignment horizontal="right" vertical="center" readingOrder="1"/>
    </xf>
    <xf numFmtId="0" fontId="82" fillId="0" borderId="0" xfId="0" applyFont="1" applyAlignment="1">
      <alignment horizontal="left" vertical="center"/>
    </xf>
    <xf numFmtId="0" fontId="66" fillId="2" borderId="0" xfId="0" applyFont="1" applyFill="1" applyAlignment="1">
      <alignment vertical="center" wrapText="1"/>
    </xf>
    <xf numFmtId="0" fontId="20" fillId="0" borderId="0" xfId="0" applyFont="1" applyAlignment="1">
      <alignment horizontal="left" vertical="center"/>
    </xf>
    <xf numFmtId="0" fontId="36" fillId="0" borderId="58" xfId="8" applyFont="1" applyBorder="1" applyAlignment="1">
      <alignment horizontal="center" vertical="center"/>
    </xf>
    <xf numFmtId="0" fontId="36" fillId="0" borderId="61" xfId="6" applyFont="1" applyBorder="1" applyAlignment="1">
      <alignment vertical="center" wrapText="1"/>
    </xf>
    <xf numFmtId="0" fontId="36" fillId="0" borderId="0" xfId="8" applyFont="1" applyAlignment="1">
      <alignment vertical="center" wrapText="1"/>
    </xf>
    <xf numFmtId="0" fontId="36" fillId="0" borderId="0" xfId="6" applyFont="1" applyAlignment="1">
      <alignment vertical="center" wrapText="1"/>
    </xf>
    <xf numFmtId="0" fontId="36" fillId="0" borderId="61" xfId="8" applyFont="1" applyBorder="1" applyAlignment="1">
      <alignment vertical="center" wrapText="1"/>
    </xf>
    <xf numFmtId="0" fontId="36" fillId="0" borderId="35" xfId="6" applyFont="1" applyBorder="1" applyAlignment="1">
      <alignment vertical="center" wrapText="1"/>
    </xf>
    <xf numFmtId="0" fontId="36" fillId="0" borderId="0" xfId="8" applyFont="1" applyAlignment="1">
      <alignment horizontal="center" vertical="center"/>
    </xf>
    <xf numFmtId="0" fontId="36" fillId="0" borderId="61" xfId="8" applyFont="1" applyBorder="1" applyAlignment="1">
      <alignment horizontal="center" vertical="center"/>
    </xf>
    <xf numFmtId="0" fontId="36" fillId="2" borderId="0" xfId="6" applyFont="1" applyFill="1"/>
    <xf numFmtId="0" fontId="36" fillId="0" borderId="64" xfId="8" applyFont="1" applyBorder="1" applyAlignment="1">
      <alignment vertical="center" wrapText="1"/>
    </xf>
    <xf numFmtId="0" fontId="36" fillId="0" borderId="0" xfId="6" applyFont="1" applyAlignment="1">
      <alignment horizontal="right"/>
    </xf>
    <xf numFmtId="0" fontId="56" fillId="0" borderId="84" xfId="0" applyFont="1" applyFill="1" applyBorder="1" applyAlignment="1">
      <alignment horizontal="center" vertical="center"/>
    </xf>
    <xf numFmtId="0" fontId="47" fillId="0" borderId="55" xfId="0" applyFont="1" applyFill="1" applyBorder="1" applyAlignment="1">
      <alignment horizontal="center" vertical="center" wrapText="1"/>
    </xf>
    <xf numFmtId="0" fontId="34" fillId="0" borderId="58" xfId="8" applyFont="1" applyBorder="1" applyAlignment="1">
      <alignment horizontal="center" vertical="center"/>
    </xf>
    <xf numFmtId="0" fontId="36" fillId="0" borderId="58" xfId="8" applyFont="1" applyFill="1" applyBorder="1" applyAlignment="1">
      <alignment horizontal="center" vertical="center"/>
    </xf>
    <xf numFmtId="0" fontId="64" fillId="2" borderId="0" xfId="0" applyFont="1" applyFill="1" applyAlignment="1">
      <alignment horizontal="left" vertical="center"/>
    </xf>
    <xf numFmtId="0" fontId="12" fillId="0" borderId="0" xfId="6" applyFont="1" applyBorder="1"/>
    <xf numFmtId="0" fontId="14" fillId="0" borderId="0" xfId="6" applyFont="1" applyBorder="1"/>
    <xf numFmtId="0" fontId="17" fillId="0" borderId="88" xfId="0" applyFont="1" applyBorder="1" applyAlignment="1">
      <alignment horizontal="center" vertical="center"/>
    </xf>
    <xf numFmtId="0" fontId="14" fillId="0" borderId="0" xfId="6" applyFont="1" applyAlignment="1">
      <alignment horizontal="right" vertical="center"/>
    </xf>
    <xf numFmtId="0" fontId="89" fillId="0" borderId="0" xfId="0" applyFont="1" applyBorder="1" applyAlignment="1">
      <alignment horizontal="right" vertical="center"/>
    </xf>
    <xf numFmtId="0" fontId="86" fillId="0" borderId="90" xfId="8" applyFont="1" applyBorder="1" applyAlignment="1">
      <alignment vertical="center" wrapText="1"/>
    </xf>
    <xf numFmtId="0" fontId="86" fillId="0" borderId="90" xfId="0" applyFont="1" applyBorder="1" applyAlignment="1">
      <alignment horizontal="right" vertical="center"/>
    </xf>
    <xf numFmtId="188" fontId="86" fillId="0" borderId="90" xfId="8" applyNumberFormat="1" applyFont="1" applyBorder="1" applyAlignment="1">
      <alignment horizontal="right" vertical="center" wrapText="1"/>
    </xf>
    <xf numFmtId="183" fontId="86" fillId="0" borderId="90" xfId="8" applyNumberFormat="1" applyFont="1" applyBorder="1" applyAlignment="1">
      <alignment horizontal="right" vertical="center" wrapText="1"/>
    </xf>
    <xf numFmtId="38" fontId="86" fillId="0" borderId="90" xfId="8" applyNumberFormat="1" applyFont="1" applyBorder="1" applyAlignment="1">
      <alignment horizontal="right" vertical="center" wrapText="1"/>
    </xf>
    <xf numFmtId="0" fontId="3" fillId="0" borderId="89" xfId="0" applyFont="1" applyBorder="1">
      <alignment vertical="center"/>
    </xf>
    <xf numFmtId="0" fontId="22" fillId="0" borderId="89" xfId="0" applyFont="1" applyBorder="1">
      <alignment vertical="center"/>
    </xf>
    <xf numFmtId="0" fontId="22" fillId="0" borderId="89" xfId="0" applyFont="1" applyBorder="1" applyAlignment="1">
      <alignment horizontal="right" vertical="center"/>
    </xf>
    <xf numFmtId="0" fontId="3" fillId="0" borderId="89" xfId="0" applyFont="1" applyBorder="1" applyAlignment="1">
      <alignment horizontal="left" vertical="center"/>
    </xf>
    <xf numFmtId="0" fontId="20" fillId="0" borderId="89" xfId="0" applyFont="1" applyBorder="1" applyAlignment="1">
      <alignment horizontal="right"/>
    </xf>
    <xf numFmtId="0" fontId="39" fillId="0" borderId="0" xfId="0" applyFont="1" applyBorder="1" applyAlignment="1">
      <alignment horizontal="right" vertical="center"/>
    </xf>
    <xf numFmtId="177" fontId="39" fillId="0" borderId="0" xfId="0" applyNumberFormat="1" applyFont="1" applyBorder="1" applyAlignment="1">
      <alignment horizontal="right" vertical="center"/>
    </xf>
    <xf numFmtId="3" fontId="44" fillId="0" borderId="0" xfId="0" applyNumberFormat="1" applyFont="1" applyBorder="1" applyAlignment="1">
      <alignment horizontal="right" vertical="center"/>
    </xf>
    <xf numFmtId="0" fontId="87" fillId="0" borderId="90" xfId="0" applyFont="1" applyBorder="1">
      <alignment vertical="center"/>
    </xf>
    <xf numFmtId="183" fontId="39" fillId="0" borderId="90" xfId="0" applyNumberFormat="1" applyFont="1" applyBorder="1" applyAlignment="1">
      <alignment horizontal="right" vertical="center" indent="1"/>
    </xf>
    <xf numFmtId="177" fontId="86" fillId="0" borderId="90" xfId="0" applyNumberFormat="1" applyFont="1" applyBorder="1" applyAlignment="1">
      <alignment horizontal="right" vertical="center" wrapText="1"/>
    </xf>
    <xf numFmtId="38" fontId="39" fillId="0" borderId="90" xfId="0" applyNumberFormat="1" applyFont="1" applyBorder="1" applyAlignment="1">
      <alignment horizontal="right" vertical="center"/>
    </xf>
    <xf numFmtId="0" fontId="45" fillId="0" borderId="0" xfId="6" applyFont="1" applyAlignment="1">
      <alignment vertical="center"/>
    </xf>
    <xf numFmtId="0" fontId="99" fillId="2" borderId="65" xfId="8" applyFont="1" applyFill="1" applyBorder="1" applyAlignment="1">
      <alignment horizontal="center" vertical="center" wrapText="1"/>
    </xf>
    <xf numFmtId="187" fontId="99" fillId="2" borderId="65" xfId="8" applyNumberFormat="1" applyFont="1" applyFill="1" applyBorder="1" applyAlignment="1">
      <alignment horizontal="center" vertical="center" wrapText="1"/>
    </xf>
    <xf numFmtId="0" fontId="52" fillId="0" borderId="0" xfId="0" applyFont="1" applyAlignment="1">
      <alignment horizontal="center" vertical="center"/>
    </xf>
    <xf numFmtId="0" fontId="53" fillId="0" borderId="64" xfId="0" applyFont="1" applyBorder="1" applyAlignment="1">
      <alignment horizontal="center" vertical="center"/>
    </xf>
    <xf numFmtId="0" fontId="100" fillId="0" borderId="64" xfId="0" applyFont="1" applyBorder="1" applyAlignment="1">
      <alignment horizontal="center" vertical="center"/>
    </xf>
    <xf numFmtId="14" fontId="78" fillId="0" borderId="64" xfId="0" applyNumberFormat="1" applyFont="1" applyBorder="1" applyAlignment="1">
      <alignment horizontal="center" vertical="center" wrapText="1"/>
    </xf>
    <xf numFmtId="0" fontId="56" fillId="0" borderId="64" xfId="0" applyFont="1" applyBorder="1" applyAlignment="1">
      <alignment horizontal="center" vertical="center" wrapText="1"/>
    </xf>
    <xf numFmtId="3" fontId="52" fillId="0" borderId="0" xfId="0" applyNumberFormat="1" applyFont="1" applyAlignment="1">
      <alignment horizontal="center" vertical="center"/>
    </xf>
    <xf numFmtId="0" fontId="44" fillId="2" borderId="84" xfId="0" applyFont="1" applyFill="1" applyBorder="1" applyAlignment="1">
      <alignment horizontal="center" vertical="center"/>
    </xf>
    <xf numFmtId="0" fontId="13" fillId="2" borderId="91" xfId="0" applyFont="1" applyFill="1" applyBorder="1" applyAlignment="1">
      <alignment horizontal="center" vertical="center"/>
    </xf>
    <xf numFmtId="0" fontId="12" fillId="2" borderId="91" xfId="0" applyFont="1" applyFill="1" applyBorder="1" applyAlignment="1">
      <alignment horizontal="center" vertical="center"/>
    </xf>
    <xf numFmtId="0" fontId="102" fillId="2" borderId="0" xfId="0" applyFont="1" applyFill="1" applyAlignment="1">
      <alignment horizontal="left" vertical="center"/>
    </xf>
    <xf numFmtId="0" fontId="17" fillId="2" borderId="84" xfId="0" applyFont="1" applyFill="1" applyBorder="1" applyAlignment="1">
      <alignment horizontal="center" vertical="center"/>
    </xf>
    <xf numFmtId="0" fontId="104" fillId="0" borderId="0" xfId="6" applyFont="1" applyAlignment="1">
      <alignment horizontal="right" vertical="center"/>
    </xf>
    <xf numFmtId="0" fontId="105" fillId="2" borderId="0" xfId="0" applyFont="1" applyFill="1" applyAlignment="1">
      <alignment horizontal="right"/>
    </xf>
    <xf numFmtId="0" fontId="14" fillId="0" borderId="0" xfId="6" applyFont="1" applyAlignment="1">
      <alignment horizontal="right"/>
    </xf>
    <xf numFmtId="0" fontId="80" fillId="2" borderId="20" xfId="0" applyFont="1" applyFill="1" applyBorder="1">
      <alignment vertical="center"/>
    </xf>
    <xf numFmtId="0" fontId="70" fillId="2" borderId="0" xfId="0" applyFont="1" applyFill="1" applyAlignment="1">
      <alignment horizontal="right"/>
    </xf>
    <xf numFmtId="0" fontId="68" fillId="2" borderId="71" xfId="0" applyFont="1" applyFill="1" applyBorder="1" applyAlignment="1">
      <alignment vertical="center" wrapText="1"/>
    </xf>
    <xf numFmtId="0" fontId="68" fillId="2" borderId="3" xfId="0" applyFont="1" applyFill="1" applyBorder="1" applyAlignment="1">
      <alignment vertical="center" wrapText="1"/>
    </xf>
    <xf numFmtId="0" fontId="75" fillId="0" borderId="0" xfId="0" applyFont="1" applyAlignment="1">
      <alignment horizontal="right" vertical="center"/>
    </xf>
    <xf numFmtId="0" fontId="20" fillId="0" borderId="0" xfId="0" applyFont="1" applyAlignment="1"/>
    <xf numFmtId="189" fontId="60" fillId="0" borderId="4" xfId="0" applyNumberFormat="1" applyFont="1" applyBorder="1" applyAlignment="1">
      <alignment horizontal="left" vertical="center"/>
    </xf>
    <xf numFmtId="0" fontId="109" fillId="2" borderId="0" xfId="0" applyFont="1" applyFill="1">
      <alignment vertical="center"/>
    </xf>
    <xf numFmtId="0" fontId="110" fillId="0" borderId="0" xfId="0" applyFont="1">
      <alignment vertical="center"/>
    </xf>
    <xf numFmtId="3" fontId="86" fillId="0" borderId="58" xfId="0" applyNumberFormat="1" applyFont="1" applyBorder="1" applyAlignment="1">
      <alignment horizontal="right" vertical="center"/>
    </xf>
    <xf numFmtId="3" fontId="86" fillId="0" borderId="58" xfId="0" applyNumberFormat="1" applyFont="1" applyBorder="1">
      <alignment vertical="center"/>
    </xf>
    <xf numFmtId="0" fontId="86" fillId="0" borderId="58" xfId="0" applyNumberFormat="1" applyFont="1" applyBorder="1">
      <alignment vertical="center"/>
    </xf>
    <xf numFmtId="0" fontId="86" fillId="0" borderId="58" xfId="0" applyNumberFormat="1" applyFont="1" applyBorder="1" applyAlignment="1">
      <alignment horizontal="right" vertical="center"/>
    </xf>
    <xf numFmtId="3" fontId="86" fillId="0" borderId="90" xfId="0" applyNumberFormat="1" applyFont="1" applyBorder="1">
      <alignment vertical="center"/>
    </xf>
    <xf numFmtId="3" fontId="39" fillId="0" borderId="58" xfId="0" applyNumberFormat="1" applyFont="1" applyBorder="1" applyAlignment="1">
      <alignment horizontal="right" vertical="center"/>
    </xf>
    <xf numFmtId="3" fontId="39" fillId="0" borderId="90" xfId="0" applyNumberFormat="1" applyFont="1" applyBorder="1" applyAlignment="1">
      <alignment horizontal="right" vertical="center"/>
    </xf>
    <xf numFmtId="0" fontId="70" fillId="2" borderId="22" xfId="0" applyFont="1" applyFill="1" applyBorder="1" applyAlignment="1">
      <alignment horizontal="center" vertical="center" wrapText="1"/>
    </xf>
    <xf numFmtId="0" fontId="111" fillId="2" borderId="0" xfId="0" applyFont="1" applyFill="1">
      <alignment vertical="center"/>
    </xf>
    <xf numFmtId="0" fontId="111" fillId="0" borderId="0" xfId="0" applyFont="1">
      <alignment vertical="center"/>
    </xf>
    <xf numFmtId="0" fontId="111" fillId="0" borderId="30" xfId="0" applyFont="1" applyBorder="1">
      <alignment vertical="center"/>
    </xf>
    <xf numFmtId="0" fontId="111" fillId="0" borderId="35" xfId="0" applyFont="1" applyBorder="1">
      <alignment vertical="center"/>
    </xf>
    <xf numFmtId="0" fontId="111" fillId="0" borderId="35" xfId="0" applyFont="1" applyBorder="1" applyAlignment="1">
      <alignment horizontal="right" vertical="center" wrapText="1"/>
    </xf>
    <xf numFmtId="0" fontId="111" fillId="0" borderId="0" xfId="0" applyFont="1" applyAlignment="1">
      <alignment vertical="center" wrapText="1"/>
    </xf>
    <xf numFmtId="38" fontId="39" fillId="0" borderId="1" xfId="1" applyFont="1" applyFill="1" applyBorder="1" applyAlignment="1">
      <alignment horizontal="right" vertical="center"/>
    </xf>
    <xf numFmtId="3" fontId="39" fillId="0" borderId="1" xfId="1" applyNumberFormat="1" applyFont="1" applyFill="1" applyBorder="1" applyAlignment="1">
      <alignment horizontal="right" vertical="center"/>
    </xf>
    <xf numFmtId="3" fontId="39" fillId="0" borderId="84" xfId="1" applyNumberFormat="1" applyFont="1" applyFill="1" applyBorder="1" applyAlignment="1">
      <alignment horizontal="right" vertical="center"/>
    </xf>
    <xf numFmtId="3" fontId="39" fillId="0" borderId="93" xfId="1" applyNumberFormat="1" applyFont="1" applyFill="1" applyBorder="1" applyAlignment="1">
      <alignment horizontal="right" vertical="center"/>
    </xf>
    <xf numFmtId="0" fontId="44" fillId="2" borderId="6" xfId="0" applyFont="1" applyFill="1" applyBorder="1" applyAlignment="1">
      <alignment horizontal="center" vertical="center"/>
    </xf>
    <xf numFmtId="0" fontId="13" fillId="2" borderId="10" xfId="0" applyFont="1" applyFill="1" applyBorder="1" applyAlignment="1">
      <alignment horizontal="center" vertical="center"/>
    </xf>
    <xf numFmtId="177" fontId="39" fillId="0" borderId="3" xfId="1" applyNumberFormat="1" applyFont="1" applyFill="1" applyBorder="1" applyAlignment="1">
      <alignment horizontal="right" vertical="center"/>
    </xf>
    <xf numFmtId="3" fontId="39" fillId="0" borderId="25" xfId="1" applyNumberFormat="1" applyFont="1" applyFill="1" applyBorder="1" applyAlignment="1">
      <alignment horizontal="right" vertical="center"/>
    </xf>
    <xf numFmtId="0" fontId="44" fillId="2" borderId="101" xfId="0" applyFont="1" applyFill="1" applyBorder="1" applyAlignment="1">
      <alignment horizontal="center" vertical="center"/>
    </xf>
    <xf numFmtId="0" fontId="44" fillId="2" borderId="106" xfId="0" applyFont="1" applyFill="1" applyBorder="1" applyAlignment="1">
      <alignment horizontal="center" vertical="center"/>
    </xf>
    <xf numFmtId="0" fontId="47" fillId="0" borderId="26" xfId="0" applyFont="1" applyFill="1" applyBorder="1" applyAlignment="1">
      <alignment horizontal="center" vertical="center" wrapText="1"/>
    </xf>
    <xf numFmtId="0" fontId="56" fillId="0" borderId="109" xfId="0" applyFont="1" applyFill="1" applyBorder="1" applyAlignment="1">
      <alignment horizontal="center" vertical="center"/>
    </xf>
    <xf numFmtId="0" fontId="56" fillId="0" borderId="101" xfId="0" applyFont="1" applyFill="1" applyBorder="1" applyAlignment="1">
      <alignment horizontal="center" vertical="center"/>
    </xf>
    <xf numFmtId="0" fontId="17" fillId="0" borderId="109" xfId="0" applyFont="1" applyFill="1" applyBorder="1" applyAlignment="1">
      <alignment horizontal="center" vertical="center"/>
    </xf>
    <xf numFmtId="0" fontId="17" fillId="0" borderId="106" xfId="0" applyFont="1" applyFill="1" applyBorder="1" applyAlignment="1">
      <alignment horizontal="center" vertical="center"/>
    </xf>
    <xf numFmtId="0" fontId="117" fillId="2" borderId="0" xfId="0" applyFont="1" applyFill="1">
      <alignment vertical="center"/>
    </xf>
    <xf numFmtId="0" fontId="115" fillId="2" borderId="0" xfId="0" applyFont="1" applyFill="1">
      <alignment vertical="center"/>
    </xf>
    <xf numFmtId="0" fontId="56" fillId="0" borderId="2" xfId="0" applyFont="1" applyBorder="1" applyAlignment="1">
      <alignment horizontal="center" vertical="center"/>
    </xf>
    <xf numFmtId="0" fontId="10" fillId="0" borderId="0" xfId="0" applyFont="1">
      <alignment vertical="center"/>
    </xf>
    <xf numFmtId="0" fontId="3" fillId="0" borderId="0" xfId="0" applyFont="1" applyAlignment="1">
      <alignment vertical="center" wrapText="1"/>
    </xf>
    <xf numFmtId="0" fontId="20" fillId="2" borderId="0" xfId="0" applyFont="1" applyFill="1" applyAlignment="1">
      <alignment vertical="center" wrapText="1"/>
    </xf>
    <xf numFmtId="0" fontId="12" fillId="0" borderId="0" xfId="0" quotePrefix="1" applyFont="1" applyAlignment="1">
      <alignment horizontal="center" vertical="center"/>
    </xf>
    <xf numFmtId="0" fontId="39" fillId="2" borderId="0" xfId="0" applyFont="1" applyFill="1">
      <alignment vertical="center"/>
    </xf>
    <xf numFmtId="0" fontId="49" fillId="0" borderId="0" xfId="0" applyFont="1">
      <alignment vertical="center"/>
    </xf>
    <xf numFmtId="0" fontId="39" fillId="2" borderId="0" xfId="0" applyFont="1" applyFill="1" applyAlignment="1">
      <alignment horizontal="center" vertical="center"/>
    </xf>
    <xf numFmtId="0" fontId="44" fillId="2" borderId="0" xfId="0" applyFont="1" applyFill="1">
      <alignment vertical="center"/>
    </xf>
    <xf numFmtId="0" fontId="50" fillId="0" borderId="0" xfId="0" applyFont="1">
      <alignment vertical="center"/>
    </xf>
    <xf numFmtId="0" fontId="39" fillId="0" borderId="0" xfId="0" applyFont="1" applyAlignment="1">
      <alignment horizontal="center" vertical="center"/>
    </xf>
    <xf numFmtId="0" fontId="44" fillId="0" borderId="0" xfId="0" applyFont="1">
      <alignment vertical="center"/>
    </xf>
    <xf numFmtId="0" fontId="12" fillId="0" borderId="0" xfId="0" applyFont="1" applyAlignment="1">
      <alignment vertical="center" wrapText="1"/>
    </xf>
    <xf numFmtId="0" fontId="17" fillId="2" borderId="106" xfId="0" applyFont="1" applyFill="1" applyBorder="1" applyAlignment="1">
      <alignment horizontal="center" vertical="center"/>
    </xf>
    <xf numFmtId="0" fontId="70" fillId="2" borderId="27" xfId="0" applyFont="1" applyFill="1" applyBorder="1" applyAlignment="1">
      <alignment horizontal="center" vertical="center" wrapText="1"/>
    </xf>
    <xf numFmtId="0" fontId="17" fillId="2" borderId="109" xfId="0" applyFont="1" applyFill="1" applyBorder="1" applyAlignment="1">
      <alignment horizontal="center" vertical="center"/>
    </xf>
    <xf numFmtId="0" fontId="17" fillId="2" borderId="101" xfId="0" applyFont="1" applyFill="1" applyBorder="1" applyAlignment="1">
      <alignment horizontal="center" vertical="center"/>
    </xf>
    <xf numFmtId="3" fontId="27" fillId="0" borderId="95" xfId="1" applyNumberFormat="1" applyFont="1" applyFill="1" applyBorder="1">
      <alignment vertical="center"/>
    </xf>
    <xf numFmtId="38" fontId="27" fillId="0" borderId="84" xfId="1" applyFont="1" applyFill="1" applyBorder="1">
      <alignment vertical="center"/>
    </xf>
    <xf numFmtId="3" fontId="27" fillId="0" borderId="1" xfId="1" applyNumberFormat="1" applyFont="1" applyFill="1" applyBorder="1">
      <alignment vertical="center"/>
    </xf>
    <xf numFmtId="38" fontId="27" fillId="0" borderId="17" xfId="1" applyFont="1" applyFill="1" applyBorder="1">
      <alignment vertical="center"/>
    </xf>
    <xf numFmtId="38" fontId="39" fillId="0" borderId="41" xfId="1" applyFont="1" applyFill="1" applyBorder="1" applyAlignment="1">
      <alignment horizontal="right" vertical="center"/>
    </xf>
    <xf numFmtId="3" fontId="39" fillId="0" borderId="41" xfId="1" applyNumberFormat="1" applyFont="1" applyFill="1" applyBorder="1" applyAlignment="1">
      <alignment horizontal="right" vertical="center"/>
    </xf>
    <xf numFmtId="3" fontId="39" fillId="0" borderId="42" xfId="1" applyNumberFormat="1" applyFont="1" applyFill="1" applyBorder="1" applyAlignment="1">
      <alignment horizontal="right" vertical="center"/>
    </xf>
    <xf numFmtId="3" fontId="39" fillId="0" borderId="44" xfId="1" applyNumberFormat="1" applyFont="1" applyFill="1" applyBorder="1" applyAlignment="1">
      <alignment horizontal="right" vertical="center"/>
    </xf>
    <xf numFmtId="3" fontId="27" fillId="0" borderId="99" xfId="1" applyNumberFormat="1" applyFont="1" applyFill="1" applyBorder="1">
      <alignment vertical="center"/>
    </xf>
    <xf numFmtId="38" fontId="27" fillId="0" borderId="55" xfId="1" applyFont="1" applyFill="1" applyBorder="1">
      <alignment vertical="center"/>
    </xf>
    <xf numFmtId="3" fontId="27" fillId="0" borderId="52" xfId="1" applyNumberFormat="1" applyFont="1" applyFill="1" applyBorder="1">
      <alignment vertical="center"/>
    </xf>
    <xf numFmtId="38" fontId="27" fillId="0" borderId="47" xfId="1" applyFont="1" applyFill="1" applyBorder="1">
      <alignment vertical="center"/>
    </xf>
    <xf numFmtId="0" fontId="56" fillId="0" borderId="106" xfId="0" applyFont="1" applyFill="1" applyBorder="1" applyAlignment="1">
      <alignment horizontal="center" vertical="center"/>
    </xf>
    <xf numFmtId="0" fontId="15" fillId="0" borderId="0" xfId="0" applyFont="1" applyAlignment="1">
      <alignment horizontal="right" vertical="center" readingOrder="1"/>
    </xf>
    <xf numFmtId="0" fontId="93" fillId="0" borderId="0" xfId="0" applyFont="1" applyAlignment="1">
      <alignment horizontal="right" vertical="center" readingOrder="1"/>
    </xf>
    <xf numFmtId="0" fontId="93" fillId="0" borderId="0" xfId="0" applyFont="1" applyAlignment="1">
      <alignment horizontal="left" vertical="center" readingOrder="1"/>
    </xf>
    <xf numFmtId="0" fontId="120" fillId="0" borderId="0" xfId="0" applyFont="1" applyAlignment="1">
      <alignment horizontal="left" vertical="center" readingOrder="1"/>
    </xf>
    <xf numFmtId="0" fontId="82" fillId="0" borderId="0" xfId="0" applyFont="1" applyAlignment="1">
      <alignment horizontal="left" vertical="center" indent="1" readingOrder="1"/>
    </xf>
    <xf numFmtId="0" fontId="82" fillId="0" borderId="0" xfId="0" applyFont="1" applyAlignment="1">
      <alignment horizontal="left" vertical="center" indent="2" readingOrder="1"/>
    </xf>
    <xf numFmtId="0" fontId="95" fillId="0" borderId="0" xfId="0" applyFont="1" applyAlignment="1">
      <alignment horizontal="right" vertical="center"/>
    </xf>
    <xf numFmtId="0" fontId="96" fillId="0" borderId="0" xfId="0" applyFont="1" applyAlignment="1">
      <alignment horizontal="right" vertical="center"/>
    </xf>
    <xf numFmtId="0" fontId="96" fillId="0" borderId="0" xfId="0" applyFont="1" applyAlignment="1">
      <alignment horizontal="left" vertical="center"/>
    </xf>
    <xf numFmtId="0" fontId="95" fillId="0" borderId="0" xfId="0" applyFont="1" applyAlignment="1">
      <alignment horizontal="right" vertical="center" readingOrder="1"/>
    </xf>
    <xf numFmtId="0" fontId="96" fillId="0" borderId="0" xfId="0" applyFont="1" applyAlignment="1">
      <alignment horizontal="right" vertical="center" readingOrder="1"/>
    </xf>
    <xf numFmtId="0" fontId="96" fillId="0" borderId="0" xfId="0" applyFont="1" applyAlignment="1">
      <alignment horizontal="left" vertical="center" readingOrder="1"/>
    </xf>
    <xf numFmtId="0" fontId="97" fillId="0" borderId="0" xfId="0" applyFont="1" applyAlignment="1">
      <alignment horizontal="right" vertical="center" readingOrder="1"/>
    </xf>
    <xf numFmtId="0" fontId="46" fillId="0" borderId="0" xfId="0" applyFont="1" applyAlignment="1">
      <alignment horizontal="right" vertical="center" readingOrder="1"/>
    </xf>
    <xf numFmtId="0" fontId="46" fillId="0" borderId="0" xfId="0" applyFont="1" applyAlignment="1">
      <alignment horizontal="left" vertical="center" readingOrder="1"/>
    </xf>
    <xf numFmtId="0" fontId="121" fillId="0" borderId="0" xfId="0" applyFont="1" applyAlignment="1">
      <alignment horizontal="right" vertical="center" readingOrder="1"/>
    </xf>
    <xf numFmtId="0" fontId="82" fillId="0" borderId="0" xfId="0" applyFont="1" applyAlignment="1">
      <alignment horizontal="left" vertical="center" indent="5" readingOrder="1"/>
    </xf>
    <xf numFmtId="0" fontId="75" fillId="0" borderId="0" xfId="0" applyFont="1" applyAlignment="1">
      <alignment horizontal="left" vertical="center"/>
    </xf>
    <xf numFmtId="0" fontId="126" fillId="0" borderId="0" xfId="0" applyFont="1" applyAlignment="1">
      <alignment horizontal="left" vertical="center" readingOrder="1"/>
    </xf>
    <xf numFmtId="0" fontId="75" fillId="0" borderId="0" xfId="0" applyFont="1" applyAlignment="1">
      <alignment horizontal="left" vertical="center" indent="2" readingOrder="1"/>
    </xf>
    <xf numFmtId="0" fontId="75" fillId="0" borderId="0" xfId="0" applyFont="1" applyAlignment="1">
      <alignment horizontal="left" vertical="center" indent="5" readingOrder="1"/>
    </xf>
    <xf numFmtId="0" fontId="95" fillId="0" borderId="0" xfId="0" applyFont="1" applyAlignment="1">
      <alignment horizontal="left" vertical="center" readingOrder="1"/>
    </xf>
    <xf numFmtId="0" fontId="75" fillId="0" borderId="0" xfId="0" applyFont="1" applyAlignment="1">
      <alignment horizontal="left" vertical="center" indent="1" readingOrder="1"/>
    </xf>
    <xf numFmtId="0" fontId="15" fillId="2" borderId="0" xfId="0" applyFont="1" applyFill="1">
      <alignment vertical="center"/>
    </xf>
    <xf numFmtId="0" fontId="45" fillId="2" borderId="0" xfId="0" applyFont="1" applyFill="1" applyAlignment="1">
      <alignment horizontal="center" vertical="center" wrapText="1"/>
    </xf>
    <xf numFmtId="0" fontId="13" fillId="2" borderId="0" xfId="0" applyFont="1" applyFill="1">
      <alignment vertical="center"/>
    </xf>
    <xf numFmtId="0" fontId="38" fillId="2" borderId="35" xfId="0" applyFont="1" applyFill="1" applyBorder="1">
      <alignment vertical="center"/>
    </xf>
    <xf numFmtId="0" fontId="39" fillId="2" borderId="35" xfId="0" applyFont="1" applyFill="1" applyBorder="1" applyAlignment="1">
      <alignment horizontal="center" vertical="center"/>
    </xf>
    <xf numFmtId="0" fontId="127" fillId="2" borderId="0" xfId="0" applyFont="1" applyFill="1">
      <alignment vertical="center"/>
    </xf>
    <xf numFmtId="0" fontId="49" fillId="2" borderId="0" xfId="0" applyFont="1" applyFill="1">
      <alignment vertical="center"/>
    </xf>
    <xf numFmtId="0" fontId="127" fillId="2" borderId="0" xfId="0" applyFont="1" applyFill="1" applyAlignment="1">
      <alignment horizontal="center" vertical="center"/>
    </xf>
    <xf numFmtId="0" fontId="128" fillId="0" borderId="0" xfId="0" applyFont="1">
      <alignment vertical="center"/>
    </xf>
    <xf numFmtId="0" fontId="39" fillId="2" borderId="0" xfId="0" quotePrefix="1" applyFont="1" applyFill="1" applyAlignment="1">
      <alignment horizontal="center" vertical="center"/>
    </xf>
    <xf numFmtId="0" fontId="12" fillId="2" borderId="0" xfId="0" applyFont="1" applyFill="1" applyAlignment="1">
      <alignment horizontal="center" vertical="center"/>
    </xf>
    <xf numFmtId="0" fontId="12" fillId="2" borderId="0" xfId="0" quotePrefix="1" applyFont="1" applyFill="1" applyAlignment="1">
      <alignment horizontal="center"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0" fontId="129" fillId="0" borderId="0" xfId="0" applyFont="1">
      <alignment vertical="center"/>
    </xf>
    <xf numFmtId="179" fontId="12" fillId="0" borderId="0" xfId="0" applyNumberFormat="1" applyFont="1">
      <alignment vertical="center"/>
    </xf>
    <xf numFmtId="177" fontId="12" fillId="0" borderId="0" xfId="0" applyNumberFormat="1" applyFont="1" applyAlignment="1">
      <alignment horizontal="center" vertical="center" wrapText="1"/>
    </xf>
    <xf numFmtId="181" fontId="12" fillId="0" borderId="0" xfId="0" applyNumberFormat="1" applyFont="1">
      <alignment vertical="center"/>
    </xf>
    <xf numFmtId="177" fontId="12" fillId="2" borderId="0" xfId="0" applyNumberFormat="1" applyFont="1" applyFill="1" applyAlignment="1">
      <alignment horizontal="left" vertical="center" wrapText="1"/>
    </xf>
    <xf numFmtId="177" fontId="12" fillId="0" borderId="0" xfId="0" applyNumberFormat="1" applyFont="1" applyAlignment="1">
      <alignment horizontal="left" vertical="center" wrapText="1"/>
    </xf>
    <xf numFmtId="0" fontId="13" fillId="0" borderId="0" xfId="0" applyFont="1" applyAlignment="1">
      <alignment horizontal="center" vertical="center"/>
    </xf>
    <xf numFmtId="0" fontId="22" fillId="0" borderId="0" xfId="0" applyFont="1" applyAlignment="1">
      <alignment horizontal="left" vertical="center" readingOrder="1"/>
    </xf>
    <xf numFmtId="0" fontId="125" fillId="2" borderId="0" xfId="0" applyFont="1" applyFill="1" applyAlignment="1">
      <alignment horizontal="right" vertical="center"/>
    </xf>
    <xf numFmtId="0" fontId="116" fillId="2" borderId="0" xfId="0" applyFont="1" applyFill="1" applyAlignment="1">
      <alignment horizontal="right" vertical="center"/>
    </xf>
    <xf numFmtId="0" fontId="65" fillId="0" borderId="0" xfId="0" applyFont="1">
      <alignment vertical="center"/>
    </xf>
    <xf numFmtId="0" fontId="50" fillId="0" borderId="0" xfId="0" applyFont="1" applyAlignment="1">
      <alignment horizontal="left" vertical="center"/>
    </xf>
    <xf numFmtId="0" fontId="131" fillId="0" borderId="0" xfId="0" applyFont="1">
      <alignment vertical="center"/>
    </xf>
    <xf numFmtId="192" fontId="10" fillId="0" borderId="0" xfId="0" applyNumberFormat="1" applyFont="1">
      <alignment vertical="center"/>
    </xf>
    <xf numFmtId="0" fontId="131" fillId="0" borderId="62" xfId="0" applyFont="1" applyBorder="1">
      <alignment vertical="center"/>
    </xf>
    <xf numFmtId="0" fontId="10" fillId="0" borderId="62" xfId="0" applyFont="1" applyBorder="1">
      <alignment vertical="center"/>
    </xf>
    <xf numFmtId="4" fontId="82" fillId="0" borderId="0" xfId="1" applyNumberFormat="1" applyFont="1" applyFill="1">
      <alignment vertical="center"/>
    </xf>
    <xf numFmtId="0" fontId="40" fillId="0" borderId="0" xfId="0" applyFont="1">
      <alignment vertical="center"/>
    </xf>
    <xf numFmtId="0" fontId="93" fillId="0" borderId="39" xfId="0" applyFont="1" applyBorder="1">
      <alignment vertical="center"/>
    </xf>
    <xf numFmtId="0" fontId="93" fillId="0" borderId="0" xfId="0" applyFont="1">
      <alignment vertical="center"/>
    </xf>
    <xf numFmtId="4" fontId="82" fillId="0" borderId="0" xfId="0" applyNumberFormat="1" applyFont="1">
      <alignment vertical="center"/>
    </xf>
    <xf numFmtId="43" fontId="40" fillId="0" borderId="0" xfId="0" applyNumberFormat="1" applyFont="1">
      <alignment vertical="center"/>
    </xf>
    <xf numFmtId="3" fontId="40" fillId="0" borderId="0" xfId="0" applyNumberFormat="1" applyFont="1">
      <alignment vertical="center"/>
    </xf>
    <xf numFmtId="193" fontId="40" fillId="0" borderId="0" xfId="0" applyNumberFormat="1" applyFont="1">
      <alignment vertical="center"/>
    </xf>
    <xf numFmtId="0" fontId="81" fillId="0" borderId="9" xfId="0" applyFont="1" applyBorder="1">
      <alignment vertical="center"/>
    </xf>
    <xf numFmtId="0" fontId="81" fillId="0" borderId="10" xfId="0" applyFont="1" applyBorder="1">
      <alignment vertical="center"/>
    </xf>
    <xf numFmtId="0" fontId="40" fillId="0" borderId="20" xfId="0" applyFont="1" applyBorder="1">
      <alignment vertical="center"/>
    </xf>
    <xf numFmtId="0" fontId="40" fillId="0" borderId="5" xfId="0" applyFont="1" applyBorder="1">
      <alignment vertical="center"/>
    </xf>
    <xf numFmtId="0" fontId="40" fillId="0" borderId="6" xfId="0" applyFont="1" applyBorder="1">
      <alignment vertical="center"/>
    </xf>
    <xf numFmtId="0" fontId="40" fillId="0" borderId="38" xfId="0" applyFont="1" applyBorder="1">
      <alignment vertical="center"/>
    </xf>
    <xf numFmtId="0" fontId="40" fillId="0" borderId="3" xfId="0" applyFont="1" applyBorder="1">
      <alignment vertical="center"/>
    </xf>
    <xf numFmtId="0" fontId="40" fillId="0" borderId="30" xfId="0" applyFont="1" applyBorder="1">
      <alignment vertical="center"/>
    </xf>
    <xf numFmtId="0" fontId="40" fillId="0" borderId="27" xfId="0" applyFont="1" applyBorder="1">
      <alignment vertical="center"/>
    </xf>
    <xf numFmtId="0" fontId="40" fillId="0" borderId="36" xfId="0" applyFont="1" applyBorder="1">
      <alignment vertical="center"/>
    </xf>
    <xf numFmtId="0" fontId="40" fillId="0" borderId="7" xfId="0" applyFont="1" applyBorder="1">
      <alignment vertical="center"/>
    </xf>
    <xf numFmtId="0" fontId="81" fillId="0" borderId="8" xfId="0" applyFont="1" applyBorder="1">
      <alignment vertical="center"/>
    </xf>
    <xf numFmtId="0" fontId="81" fillId="0" borderId="3" xfId="0" applyFont="1" applyBorder="1">
      <alignment vertical="center"/>
    </xf>
    <xf numFmtId="0" fontId="81" fillId="0" borderId="36" xfId="0" applyFont="1" applyBorder="1">
      <alignment vertical="center"/>
    </xf>
    <xf numFmtId="0" fontId="40" fillId="0" borderId="16" xfId="0" applyFont="1" applyBorder="1">
      <alignment vertical="center"/>
    </xf>
    <xf numFmtId="0" fontId="81" fillId="0" borderId="16" xfId="0" applyFont="1" applyBorder="1">
      <alignment vertical="center"/>
    </xf>
    <xf numFmtId="0" fontId="81" fillId="0" borderId="18" xfId="0" applyFont="1" applyBorder="1">
      <alignment vertical="center"/>
    </xf>
    <xf numFmtId="0" fontId="81" fillId="0" borderId="19" xfId="0" applyFont="1" applyBorder="1">
      <alignment vertical="center"/>
    </xf>
    <xf numFmtId="0" fontId="81" fillId="0" borderId="49" xfId="0" applyFont="1" applyBorder="1">
      <alignment vertical="center"/>
    </xf>
    <xf numFmtId="0" fontId="81" fillId="0" borderId="39" xfId="0" applyFont="1" applyBorder="1">
      <alignment vertical="center"/>
    </xf>
    <xf numFmtId="0" fontId="58" fillId="2" borderId="0" xfId="0" applyFont="1" applyFill="1">
      <alignment vertical="center"/>
    </xf>
    <xf numFmtId="0" fontId="42" fillId="2" borderId="35" xfId="0" applyFont="1" applyFill="1" applyBorder="1">
      <alignment vertical="center"/>
    </xf>
    <xf numFmtId="0" fontId="42" fillId="2" borderId="0" xfId="0" applyFont="1" applyFill="1">
      <alignment vertical="center"/>
    </xf>
    <xf numFmtId="0" fontId="58" fillId="0" borderId="0" xfId="0" applyFont="1">
      <alignment vertical="center"/>
    </xf>
    <xf numFmtId="0" fontId="131" fillId="2" borderId="0" xfId="0" applyFont="1" applyFill="1">
      <alignment vertical="center"/>
    </xf>
    <xf numFmtId="0" fontId="94" fillId="2" borderId="0" xfId="0" applyFont="1" applyFill="1" applyBorder="1" applyAlignment="1">
      <alignment horizontal="right" vertical="center" wrapText="1"/>
    </xf>
    <xf numFmtId="0" fontId="47" fillId="0" borderId="84" xfId="0" applyFont="1" applyFill="1" applyBorder="1" applyAlignment="1">
      <alignment horizontal="center" vertical="center" wrapText="1"/>
    </xf>
    <xf numFmtId="0" fontId="47" fillId="0" borderId="109" xfId="0" applyFont="1" applyFill="1" applyBorder="1" applyAlignment="1">
      <alignment horizontal="center" vertical="center" wrapText="1"/>
    </xf>
    <xf numFmtId="0" fontId="47" fillId="0" borderId="101" xfId="0" applyFont="1" applyFill="1" applyBorder="1" applyAlignment="1">
      <alignment horizontal="center" vertical="center" wrapText="1"/>
    </xf>
    <xf numFmtId="0" fontId="47" fillId="0" borderId="106" xfId="0" applyFont="1" applyFill="1" applyBorder="1" applyAlignment="1">
      <alignment horizontal="center" vertical="center" wrapText="1"/>
    </xf>
    <xf numFmtId="0" fontId="133" fillId="2" borderId="0" xfId="0" applyFont="1" applyFill="1" applyAlignment="1">
      <alignment vertical="center"/>
    </xf>
    <xf numFmtId="0" fontId="133" fillId="0" borderId="0" xfId="0" applyFont="1">
      <alignment vertical="center"/>
    </xf>
    <xf numFmtId="0" fontId="132" fillId="0" borderId="0" xfId="0" applyFont="1" applyFill="1" applyBorder="1" applyAlignment="1">
      <alignment horizontal="right" vertical="center" wrapText="1"/>
    </xf>
    <xf numFmtId="0" fontId="132" fillId="0" borderId="0" xfId="0" applyFont="1" applyFill="1" applyBorder="1" applyAlignment="1">
      <alignment horizontal="right" vertical="center"/>
    </xf>
    <xf numFmtId="0" fontId="47" fillId="2" borderId="22"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124" fillId="2" borderId="0" xfId="0" applyFont="1" applyFill="1" applyAlignment="1">
      <alignment horizontal="right" vertical="center"/>
    </xf>
    <xf numFmtId="0" fontId="130" fillId="0" borderId="0" xfId="0" applyFont="1" applyAlignment="1">
      <alignment horizontal="right" vertical="center"/>
    </xf>
    <xf numFmtId="0" fontId="134" fillId="0" borderId="0" xfId="0" applyFont="1" applyAlignment="1">
      <alignment horizontal="right" vertical="center"/>
    </xf>
    <xf numFmtId="4" fontId="10" fillId="0" borderId="0" xfId="1" applyNumberFormat="1" applyFont="1" applyFill="1">
      <alignment vertical="center"/>
    </xf>
    <xf numFmtId="0" fontId="10" fillId="0" borderId="0" xfId="0" applyFont="1" applyAlignment="1">
      <alignment horizontal="right" vertical="center"/>
    </xf>
    <xf numFmtId="0" fontId="135" fillId="0" borderId="0" xfId="0" applyFont="1" applyAlignment="1">
      <alignment horizontal="right" vertical="center"/>
    </xf>
    <xf numFmtId="0" fontId="95" fillId="0" borderId="0" xfId="0" applyFont="1" applyAlignment="1">
      <alignment horizontal="left" vertical="center"/>
    </xf>
    <xf numFmtId="0" fontId="15" fillId="0" borderId="0" xfId="0" applyFont="1" applyAlignment="1">
      <alignment horizontal="left" vertical="center" readingOrder="1"/>
    </xf>
    <xf numFmtId="0" fontId="98" fillId="0" borderId="0" xfId="0" applyFont="1" applyAlignment="1">
      <alignment horizontal="left" vertical="center"/>
    </xf>
    <xf numFmtId="4" fontId="57" fillId="0" borderId="0" xfId="1" applyNumberFormat="1" applyFont="1" applyFill="1">
      <alignment vertical="center"/>
    </xf>
    <xf numFmtId="4" fontId="38" fillId="0" borderId="0" xfId="1" applyNumberFormat="1" applyFont="1" applyFill="1">
      <alignment vertical="center"/>
    </xf>
    <xf numFmtId="176" fontId="38" fillId="0" borderId="62" xfId="9" applyNumberFormat="1" applyFont="1" applyFill="1" applyBorder="1">
      <alignment vertical="center"/>
    </xf>
    <xf numFmtId="4" fontId="57" fillId="0" borderId="0" xfId="1" applyNumberFormat="1" applyFont="1" applyFill="1" applyAlignment="1">
      <alignment horizontal="right" vertical="center"/>
    </xf>
    <xf numFmtId="4" fontId="57" fillId="0" borderId="62" xfId="1" applyNumberFormat="1" applyFont="1" applyFill="1" applyBorder="1">
      <alignment vertical="center"/>
    </xf>
    <xf numFmtId="0" fontId="114" fillId="0" borderId="0" xfId="0" applyFont="1">
      <alignment vertical="center"/>
    </xf>
    <xf numFmtId="0" fontId="87" fillId="0" borderId="64" xfId="0" applyFont="1" applyBorder="1">
      <alignment vertical="center"/>
    </xf>
    <xf numFmtId="0" fontId="87" fillId="0" borderId="64" xfId="0" applyFont="1" applyBorder="1" applyAlignment="1">
      <alignment horizontal="right" vertical="center"/>
    </xf>
    <xf numFmtId="177" fontId="87" fillId="0" borderId="58" xfId="0" applyNumberFormat="1" applyFont="1" applyBorder="1" applyAlignment="1">
      <alignment horizontal="right" vertical="center" wrapText="1" indent="2"/>
    </xf>
    <xf numFmtId="0" fontId="87" fillId="0" borderId="58" xfId="0" applyFont="1" applyBorder="1">
      <alignment vertical="center"/>
    </xf>
    <xf numFmtId="0" fontId="87" fillId="0" borderId="58" xfId="0" applyFont="1" applyBorder="1" applyAlignment="1">
      <alignment horizontal="right" vertical="center"/>
    </xf>
    <xf numFmtId="182" fontId="49" fillId="0" borderId="58" xfId="0" applyNumberFormat="1" applyFont="1" applyBorder="1" applyAlignment="1">
      <alignment horizontal="right" vertical="center" indent="1"/>
    </xf>
    <xf numFmtId="0" fontId="87" fillId="0" borderId="90" xfId="0" applyFont="1" applyBorder="1" applyAlignment="1">
      <alignment horizontal="right" vertical="center"/>
    </xf>
    <xf numFmtId="182" fontId="49" fillId="0" borderId="90" xfId="0" applyNumberFormat="1" applyFont="1" applyBorder="1" applyAlignment="1">
      <alignment horizontal="right" vertical="center" indent="1"/>
    </xf>
    <xf numFmtId="0" fontId="90" fillId="0" borderId="0" xfId="0" applyFont="1" applyBorder="1">
      <alignment vertical="center"/>
    </xf>
    <xf numFmtId="0" fontId="90" fillId="0" borderId="0" xfId="0" applyFont="1" applyBorder="1" applyAlignment="1">
      <alignment horizontal="right" vertical="center"/>
    </xf>
    <xf numFmtId="182" fontId="49" fillId="0" borderId="0" xfId="0" applyNumberFormat="1" applyFont="1" applyBorder="1" applyAlignment="1">
      <alignment horizontal="right" vertical="center"/>
    </xf>
    <xf numFmtId="0" fontId="136" fillId="0" borderId="0" xfId="0" applyFont="1">
      <alignment vertical="center"/>
    </xf>
    <xf numFmtId="0" fontId="136" fillId="0" borderId="0" xfId="0" applyFont="1" applyAlignment="1">
      <alignment horizontal="right" vertical="center"/>
    </xf>
    <xf numFmtId="182" fontId="10" fillId="0" borderId="0" xfId="0" applyNumberFormat="1" applyFont="1" applyAlignment="1">
      <alignment horizontal="left" vertical="center"/>
    </xf>
    <xf numFmtId="0" fontId="90" fillId="0" borderId="0" xfId="0" applyFont="1" applyAlignment="1">
      <alignment horizontal="left" vertical="center"/>
    </xf>
    <xf numFmtId="0" fontId="90" fillId="0" borderId="0" xfId="0" applyFont="1" applyAlignment="1">
      <alignment horizontal="right" vertical="center"/>
    </xf>
    <xf numFmtId="186" fontId="49" fillId="0" borderId="0" xfId="8" applyNumberFormat="1" applyFont="1" applyAlignment="1">
      <alignment horizontal="left" vertical="center" wrapText="1"/>
    </xf>
    <xf numFmtId="0" fontId="87" fillId="0" borderId="58" xfId="0" applyFont="1" applyBorder="1" applyAlignment="1">
      <alignment horizontal="left" vertical="center"/>
    </xf>
    <xf numFmtId="186" fontId="49" fillId="0" borderId="58" xfId="8" applyNumberFormat="1" applyFont="1" applyBorder="1" applyAlignment="1">
      <alignment horizontal="right" vertical="center" wrapText="1" indent="2"/>
    </xf>
    <xf numFmtId="0" fontId="87" fillId="0" borderId="60" xfId="0" applyFont="1" applyBorder="1" applyAlignment="1">
      <alignment horizontal="left" vertical="center"/>
    </xf>
    <xf numFmtId="0" fontId="87" fillId="0" borderId="60" xfId="0" applyFont="1" applyBorder="1" applyAlignment="1">
      <alignment horizontal="right" vertical="center"/>
    </xf>
    <xf numFmtId="186" fontId="49" fillId="0" borderId="60" xfId="8" applyNumberFormat="1" applyFont="1" applyBorder="1" applyAlignment="1">
      <alignment horizontal="right" vertical="center" wrapText="1" indent="2"/>
    </xf>
    <xf numFmtId="0" fontId="10" fillId="0" borderId="40" xfId="0" applyFont="1" applyBorder="1">
      <alignment vertical="center"/>
    </xf>
    <xf numFmtId="0" fontId="10" fillId="0" borderId="40" xfId="0" applyFont="1" applyBorder="1" applyAlignment="1">
      <alignment horizontal="right" vertical="center"/>
    </xf>
    <xf numFmtId="0" fontId="10" fillId="0" borderId="40" xfId="0" applyFont="1" applyBorder="1" applyAlignment="1">
      <alignment horizontal="left" vertical="center"/>
    </xf>
    <xf numFmtId="0" fontId="10"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41" fillId="2" borderId="0" xfId="0" applyFont="1" applyFill="1" applyAlignment="1">
      <alignment horizontal="left" vertical="center"/>
    </xf>
    <xf numFmtId="0" fontId="144" fillId="0" borderId="0" xfId="0" applyFont="1" applyAlignment="1">
      <alignment horizontal="left" vertical="center"/>
    </xf>
    <xf numFmtId="0" fontId="137" fillId="0" borderId="0" xfId="0" applyFont="1" applyAlignment="1">
      <alignment horizontal="left" vertical="center"/>
    </xf>
    <xf numFmtId="0" fontId="77" fillId="0" borderId="0" xfId="0" applyFont="1" applyAlignment="1">
      <alignment horizontal="left" vertical="center"/>
    </xf>
    <xf numFmtId="0" fontId="145" fillId="2" borderId="0" xfId="0" applyFont="1" applyFill="1" applyAlignment="1">
      <alignment horizontal="right" vertical="center"/>
    </xf>
    <xf numFmtId="0" fontId="36" fillId="0" borderId="61" xfId="6" applyFont="1" applyFill="1" applyBorder="1" applyAlignment="1">
      <alignment vertical="center" wrapText="1"/>
    </xf>
    <xf numFmtId="0" fontId="36" fillId="0" borderId="0" xfId="6" applyFont="1" applyFill="1" applyAlignment="1">
      <alignment vertical="center" wrapText="1"/>
    </xf>
    <xf numFmtId="0" fontId="36" fillId="0" borderId="64" xfId="6" applyFont="1" applyFill="1" applyBorder="1" applyAlignment="1">
      <alignment vertical="center" wrapText="1"/>
    </xf>
    <xf numFmtId="0" fontId="36" fillId="0" borderId="0" xfId="6" applyFont="1" applyFill="1"/>
    <xf numFmtId="0" fontId="36" fillId="0" borderId="35" xfId="6" applyFont="1" applyFill="1" applyBorder="1" applyAlignment="1">
      <alignment vertical="center" wrapText="1"/>
    </xf>
    <xf numFmtId="0" fontId="36" fillId="0" borderId="0" xfId="8" applyFont="1" applyFill="1" applyAlignment="1">
      <alignment horizontal="left" vertical="center"/>
    </xf>
    <xf numFmtId="0" fontId="36" fillId="0" borderId="0" xfId="8" applyFont="1" applyFill="1" applyAlignment="1">
      <alignment vertical="center" wrapText="1"/>
    </xf>
    <xf numFmtId="0" fontId="36" fillId="0" borderId="61" xfId="8" applyFont="1" applyFill="1" applyBorder="1" applyAlignment="1">
      <alignment vertical="center" wrapText="1"/>
    </xf>
    <xf numFmtId="0" fontId="36" fillId="0" borderId="0" xfId="8" applyFont="1" applyBorder="1" applyAlignment="1">
      <alignment vertical="center" wrapText="1"/>
    </xf>
    <xf numFmtId="0" fontId="36" fillId="0" borderId="0" xfId="6" applyFont="1" applyBorder="1" applyAlignment="1">
      <alignment vertical="center" wrapText="1"/>
    </xf>
    <xf numFmtId="0" fontId="21" fillId="0" borderId="54" xfId="6" applyFont="1" applyBorder="1"/>
    <xf numFmtId="0" fontId="39" fillId="0" borderId="0" xfId="0" applyFont="1" applyFill="1">
      <alignment vertical="center"/>
    </xf>
    <xf numFmtId="0" fontId="49" fillId="0" borderId="0" xfId="0" applyFont="1" applyFill="1">
      <alignment vertical="center"/>
    </xf>
    <xf numFmtId="0" fontId="39" fillId="0" borderId="0" xfId="0" applyFont="1" applyFill="1" applyAlignment="1">
      <alignment horizontal="center" vertical="center"/>
    </xf>
    <xf numFmtId="4" fontId="12" fillId="0" borderId="0" xfId="1" applyNumberFormat="1" applyFont="1" applyFill="1" applyAlignment="1">
      <alignment horizontal="right" vertical="center"/>
    </xf>
    <xf numFmtId="0" fontId="134" fillId="0" borderId="0" xfId="0" applyFont="1" applyAlignment="1">
      <alignment horizontal="left" vertical="center"/>
    </xf>
    <xf numFmtId="4" fontId="36" fillId="0" borderId="0" xfId="1" applyNumberFormat="1" applyFont="1" applyFill="1" applyAlignment="1">
      <alignment horizontal="right" vertical="center"/>
    </xf>
    <xf numFmtId="0" fontId="119" fillId="0" borderId="0" xfId="0" applyFont="1" applyFill="1" applyAlignment="1">
      <alignment horizontal="right" vertical="center"/>
    </xf>
    <xf numFmtId="194" fontId="149" fillId="0" borderId="14" xfId="1" applyNumberFormat="1" applyFont="1" applyFill="1" applyBorder="1" applyAlignment="1">
      <alignment horizontal="right" vertical="center"/>
    </xf>
    <xf numFmtId="194" fontId="149" fillId="0" borderId="12" xfId="1" applyNumberFormat="1" applyFont="1" applyFill="1" applyBorder="1" applyAlignment="1">
      <alignment horizontal="right" vertical="center"/>
    </xf>
    <xf numFmtId="194" fontId="149" fillId="0" borderId="48" xfId="1" applyNumberFormat="1" applyFont="1" applyFill="1" applyBorder="1" applyAlignment="1">
      <alignment horizontal="right" vertical="center"/>
    </xf>
    <xf numFmtId="10" fontId="149" fillId="0" borderId="3" xfId="9" applyNumberFormat="1" applyFont="1" applyFill="1" applyBorder="1" applyAlignment="1">
      <alignment horizontal="right" vertical="center"/>
    </xf>
    <xf numFmtId="10" fontId="149" fillId="0" borderId="2" xfId="9" applyNumberFormat="1" applyFont="1" applyFill="1" applyBorder="1" applyAlignment="1">
      <alignment horizontal="right" vertical="center"/>
    </xf>
    <xf numFmtId="10" fontId="149" fillId="0" borderId="52" xfId="9" applyNumberFormat="1" applyFont="1" applyFill="1" applyBorder="1" applyAlignment="1">
      <alignment horizontal="right" vertical="center"/>
    </xf>
    <xf numFmtId="10" fontId="149" fillId="0" borderId="26" xfId="9" applyNumberFormat="1" applyFont="1" applyFill="1" applyBorder="1" applyAlignment="1">
      <alignment horizontal="right" vertical="center"/>
    </xf>
    <xf numFmtId="10" fontId="149" fillId="0" borderId="47" xfId="9" applyNumberFormat="1" applyFont="1" applyFill="1" applyBorder="1" applyAlignment="1">
      <alignment horizontal="right" vertical="center"/>
    </xf>
    <xf numFmtId="179" fontId="153" fillId="4" borderId="7" xfId="0" applyNumberFormat="1" applyFont="1" applyFill="1" applyBorder="1" applyAlignment="1">
      <alignment horizontal="right" vertical="center"/>
    </xf>
    <xf numFmtId="179" fontId="153" fillId="4" borderId="53" xfId="0" applyNumberFormat="1" applyFont="1" applyFill="1" applyBorder="1" applyAlignment="1">
      <alignment horizontal="right" vertical="center"/>
    </xf>
    <xf numFmtId="0" fontId="154" fillId="0" borderId="18" xfId="0" applyFont="1" applyBorder="1" applyAlignment="1">
      <alignment vertical="center" wrapText="1"/>
    </xf>
    <xf numFmtId="179" fontId="156" fillId="0" borderId="2" xfId="0" applyNumberFormat="1" applyFont="1" applyBorder="1" applyAlignment="1">
      <alignment horizontal="right" vertical="center"/>
    </xf>
    <xf numFmtId="179" fontId="156" fillId="0" borderId="52" xfId="0" applyNumberFormat="1" applyFont="1" applyBorder="1" applyAlignment="1">
      <alignment horizontal="right" vertical="center"/>
    </xf>
    <xf numFmtId="179" fontId="153" fillId="4" borderId="2" xfId="0" applyNumberFormat="1" applyFont="1" applyFill="1" applyBorder="1" applyAlignment="1">
      <alignment horizontal="right" vertical="center"/>
    </xf>
    <xf numFmtId="179" fontId="153" fillId="4" borderId="52" xfId="0" applyNumberFormat="1" applyFont="1" applyFill="1" applyBorder="1" applyAlignment="1">
      <alignment horizontal="right" vertical="center"/>
    </xf>
    <xf numFmtId="0" fontId="154" fillId="2" borderId="18" xfId="0" applyFont="1" applyFill="1" applyBorder="1" applyAlignment="1">
      <alignment vertical="center" wrapText="1"/>
    </xf>
    <xf numFmtId="177" fontId="156" fillId="0" borderId="2" xfId="0" applyNumberFormat="1" applyFont="1" applyBorder="1" applyAlignment="1">
      <alignment horizontal="right" vertical="center"/>
    </xf>
    <xf numFmtId="177" fontId="156" fillId="0" borderId="52" xfId="0" applyNumberFormat="1" applyFont="1" applyBorder="1" applyAlignment="1">
      <alignment horizontal="right" vertical="center"/>
    </xf>
    <xf numFmtId="179" fontId="153" fillId="4" borderId="5" xfId="0" applyNumberFormat="1" applyFont="1" applyFill="1" applyBorder="1" applyAlignment="1">
      <alignment horizontal="right" vertical="center"/>
    </xf>
    <xf numFmtId="180" fontId="153" fillId="4" borderId="5" xfId="0" applyNumberFormat="1" applyFont="1" applyFill="1" applyBorder="1" applyAlignment="1">
      <alignment horizontal="right" vertical="center"/>
    </xf>
    <xf numFmtId="180" fontId="153" fillId="4" borderId="55" xfId="0" applyNumberFormat="1" applyFont="1" applyFill="1" applyBorder="1" applyAlignment="1">
      <alignment horizontal="right" vertical="center"/>
    </xf>
    <xf numFmtId="177" fontId="153" fillId="4" borderId="26" xfId="0" applyNumberFormat="1" applyFont="1" applyFill="1" applyBorder="1" applyAlignment="1">
      <alignment horizontal="right" vertical="center"/>
    </xf>
    <xf numFmtId="38" fontId="153" fillId="4" borderId="47" xfId="1" applyFont="1" applyFill="1" applyBorder="1" applyAlignment="1">
      <alignment horizontal="right" vertical="center"/>
    </xf>
    <xf numFmtId="0" fontId="159" fillId="0" borderId="20" xfId="0" applyFont="1" applyBorder="1" applyAlignment="1">
      <alignment horizontal="left" vertical="center" wrapText="1"/>
    </xf>
    <xf numFmtId="0" fontId="161" fillId="0" borderId="0" xfId="0" applyFont="1">
      <alignment vertical="center"/>
    </xf>
    <xf numFmtId="0" fontId="159" fillId="0" borderId="0" xfId="0" applyFont="1" applyAlignment="1">
      <alignment horizontal="left" vertical="center" wrapText="1"/>
    </xf>
    <xf numFmtId="195" fontId="156" fillId="0" borderId="0" xfId="1" applyNumberFormat="1" applyFont="1" applyFill="1" applyBorder="1" applyAlignment="1">
      <alignment horizontal="right" vertical="center"/>
    </xf>
    <xf numFmtId="177" fontId="156" fillId="0" borderId="0" xfId="0" applyNumberFormat="1" applyFont="1" applyAlignment="1">
      <alignment horizontal="right" vertical="center"/>
    </xf>
    <xf numFmtId="38" fontId="156" fillId="0" borderId="0" xfId="1" applyFont="1" applyFill="1" applyBorder="1" applyAlignment="1">
      <alignment horizontal="right" vertical="center"/>
    </xf>
    <xf numFmtId="38" fontId="156" fillId="0" borderId="37" xfId="1" applyFont="1" applyFill="1" applyBorder="1" applyAlignment="1">
      <alignment horizontal="right" vertical="center"/>
    </xf>
    <xf numFmtId="180" fontId="153" fillId="4" borderId="66" xfId="0" applyNumberFormat="1" applyFont="1" applyFill="1" applyBorder="1" applyAlignment="1">
      <alignment horizontal="right" vertical="center"/>
    </xf>
    <xf numFmtId="38" fontId="153" fillId="4" borderId="83" xfId="1" applyFont="1" applyFill="1" applyBorder="1" applyAlignment="1">
      <alignment horizontal="right" vertical="center"/>
    </xf>
    <xf numFmtId="38" fontId="153" fillId="4" borderId="48" xfId="1" applyFont="1" applyFill="1" applyBorder="1" applyAlignment="1">
      <alignment horizontal="right" vertical="center"/>
    </xf>
    <xf numFmtId="0" fontId="162" fillId="0" borderId="26" xfId="0" applyFont="1" applyBorder="1" applyAlignment="1">
      <alignment horizontal="center" vertical="center"/>
    </xf>
    <xf numFmtId="0" fontId="162" fillId="0" borderId="47" xfId="0" applyFont="1" applyBorder="1" applyAlignment="1">
      <alignment horizontal="center" vertical="center"/>
    </xf>
    <xf numFmtId="0" fontId="164" fillId="2" borderId="0" xfId="0" applyFont="1" applyFill="1">
      <alignment vertical="center"/>
    </xf>
    <xf numFmtId="0" fontId="36" fillId="0" borderId="64" xfId="8" applyFont="1" applyFill="1" applyBorder="1" applyAlignment="1">
      <alignment horizontal="left" vertical="center" wrapText="1"/>
    </xf>
    <xf numFmtId="0" fontId="36" fillId="0" borderId="0" xfId="8" applyFont="1" applyBorder="1" applyAlignment="1">
      <alignment horizontal="center" vertical="center"/>
    </xf>
    <xf numFmtId="0" fontId="36" fillId="0" borderId="10" xfId="8" applyFont="1" applyBorder="1" applyAlignment="1">
      <alignment horizontal="left" vertical="center"/>
    </xf>
    <xf numFmtId="0" fontId="36" fillId="0" borderId="58" xfId="8" applyFont="1" applyFill="1" applyBorder="1" applyAlignment="1">
      <alignment horizontal="left" vertical="center" wrapText="1"/>
    </xf>
    <xf numFmtId="0" fontId="36" fillId="0" borderId="0" xfId="8" applyFont="1" applyFill="1" applyBorder="1" applyAlignment="1">
      <alignment horizontal="left" vertical="center" wrapText="1"/>
    </xf>
    <xf numFmtId="0" fontId="36" fillId="0" borderId="64" xfId="8" applyFont="1" applyFill="1" applyBorder="1" applyAlignment="1">
      <alignment horizontal="center" vertical="center"/>
    </xf>
    <xf numFmtId="0" fontId="36" fillId="0" borderId="58" xfId="8" applyFont="1" applyFill="1" applyBorder="1" applyAlignment="1">
      <alignment horizontal="left" vertical="center"/>
    </xf>
    <xf numFmtId="0" fontId="36" fillId="0" borderId="0" xfId="6" applyFont="1" applyFill="1" applyBorder="1" applyAlignment="1">
      <alignment vertical="center" wrapText="1"/>
    </xf>
    <xf numFmtId="0" fontId="21" fillId="0" borderId="0" xfId="6" applyFont="1" applyBorder="1"/>
    <xf numFmtId="0" fontId="14" fillId="0" borderId="0" xfId="6" applyFont="1" applyBorder="1" applyAlignment="1">
      <alignment vertical="center" wrapText="1"/>
    </xf>
    <xf numFmtId="0" fontId="36" fillId="0" borderId="0" xfId="6" applyFont="1" applyBorder="1"/>
    <xf numFmtId="0" fontId="57" fillId="0" borderId="0" xfId="6" applyFont="1" applyBorder="1"/>
    <xf numFmtId="0" fontId="36" fillId="0" borderId="0" xfId="8" applyFont="1" applyBorder="1" applyAlignment="1">
      <alignment horizontal="left" vertical="center" wrapText="1"/>
    </xf>
    <xf numFmtId="0" fontId="36" fillId="0" borderId="0" xfId="6" applyFont="1" applyFill="1" applyBorder="1"/>
    <xf numFmtId="0" fontId="41" fillId="0" borderId="0" xfId="8" applyFont="1" applyFill="1" applyBorder="1" applyAlignment="1">
      <alignment horizontal="center" vertical="center" wrapText="1"/>
    </xf>
    <xf numFmtId="0" fontId="26" fillId="0" borderId="0" xfId="6" applyFont="1" applyAlignment="1">
      <alignment vertical="top"/>
    </xf>
    <xf numFmtId="0" fontId="36" fillId="0" borderId="58" xfId="8" applyFont="1" applyBorder="1" applyAlignment="1">
      <alignment horizontal="left" vertical="center" wrapText="1"/>
    </xf>
    <xf numFmtId="0" fontId="40" fillId="0" borderId="58" xfId="8" applyFont="1" applyFill="1" applyBorder="1" applyAlignment="1">
      <alignment horizontal="center" vertical="center"/>
    </xf>
    <xf numFmtId="0" fontId="40" fillId="0" borderId="59" xfId="8" applyFont="1" applyBorder="1" applyAlignment="1">
      <alignment horizontal="center" vertical="center"/>
    </xf>
    <xf numFmtId="14" fontId="36" fillId="0" borderId="58" xfId="8" applyNumberFormat="1" applyFont="1" applyBorder="1" applyAlignment="1">
      <alignment horizontal="center" vertical="center"/>
    </xf>
    <xf numFmtId="14" fontId="36" fillId="0" borderId="58" xfId="8" applyNumberFormat="1" applyFont="1" applyFill="1" applyBorder="1" applyAlignment="1">
      <alignment horizontal="center" vertical="center"/>
    </xf>
    <xf numFmtId="14" fontId="36" fillId="0" borderId="61" xfId="8" applyNumberFormat="1" applyFont="1" applyFill="1" applyBorder="1" applyAlignment="1">
      <alignment horizontal="center" vertical="center"/>
    </xf>
    <xf numFmtId="0" fontId="36" fillId="0" borderId="35" xfId="8" applyFont="1" applyFill="1" applyBorder="1" applyAlignment="1">
      <alignment vertical="center" wrapText="1"/>
    </xf>
    <xf numFmtId="14" fontId="36" fillId="0" borderId="64" xfId="8" applyNumberFormat="1" applyFont="1" applyBorder="1" applyAlignment="1">
      <alignment horizontal="center" vertical="center"/>
    </xf>
    <xf numFmtId="14" fontId="36" fillId="0" borderId="64" xfId="8" applyNumberFormat="1" applyFont="1" applyFill="1" applyBorder="1" applyAlignment="1">
      <alignment horizontal="center" vertical="center"/>
    </xf>
    <xf numFmtId="0" fontId="40" fillId="0" borderId="64" xfId="8" applyFont="1" applyFill="1" applyBorder="1" applyAlignment="1">
      <alignment horizontal="center" vertical="center"/>
    </xf>
    <xf numFmtId="0" fontId="167" fillId="0" borderId="64" xfId="8" applyFont="1" applyBorder="1" applyAlignment="1">
      <alignment horizontal="center" vertical="center"/>
    </xf>
    <xf numFmtId="0" fontId="168" fillId="0" borderId="0" xfId="6" applyFont="1" applyAlignment="1">
      <alignment vertical="top"/>
    </xf>
    <xf numFmtId="0" fontId="81" fillId="3" borderId="123" xfId="8" applyFont="1" applyFill="1" applyBorder="1" applyAlignment="1">
      <alignment horizontal="center" vertical="center" wrapText="1"/>
    </xf>
    <xf numFmtId="0" fontId="81" fillId="0" borderId="8" xfId="8" applyFont="1" applyFill="1" applyBorder="1" applyAlignment="1">
      <alignment vertical="center" wrapText="1"/>
    </xf>
    <xf numFmtId="0" fontId="40" fillId="0" borderId="61" xfId="8" applyFont="1" applyFill="1" applyBorder="1" applyAlignment="1">
      <alignment horizontal="center" vertical="center"/>
    </xf>
    <xf numFmtId="0" fontId="49" fillId="0" borderId="8" xfId="8" applyFont="1" applyFill="1" applyBorder="1" applyAlignment="1">
      <alignment horizontal="center" vertical="center"/>
    </xf>
    <xf numFmtId="0" fontId="36" fillId="0" borderId="0" xfId="8" applyFont="1" applyFill="1" applyBorder="1" applyAlignment="1">
      <alignment vertical="top"/>
    </xf>
    <xf numFmtId="0" fontId="36" fillId="0" borderId="35" xfId="8" applyFont="1" applyFill="1" applyBorder="1" applyAlignment="1">
      <alignment vertical="top"/>
    </xf>
    <xf numFmtId="0" fontId="81" fillId="0" borderId="8" xfId="8" applyFont="1" applyBorder="1" applyAlignment="1">
      <alignment horizontal="center" vertical="center" wrapText="1"/>
    </xf>
    <xf numFmtId="0" fontId="21" fillId="0" borderId="38" xfId="6" applyFont="1" applyBorder="1"/>
    <xf numFmtId="0" fontId="39" fillId="0" borderId="0" xfId="0" applyFont="1" applyFill="1" applyAlignment="1">
      <alignment vertical="center"/>
    </xf>
    <xf numFmtId="0" fontId="39" fillId="0" borderId="0" xfId="8" applyFont="1" applyBorder="1" applyAlignment="1">
      <alignment horizontal="center" vertical="center"/>
    </xf>
    <xf numFmtId="0" fontId="39" fillId="0" borderId="0" xfId="8" applyFont="1" applyFill="1" applyBorder="1" applyAlignment="1">
      <alignment horizontal="left" vertical="center" wrapText="1"/>
    </xf>
    <xf numFmtId="0" fontId="39" fillId="0" borderId="0" xfId="6" applyFont="1" applyAlignment="1">
      <alignment horizontal="right" vertical="center"/>
    </xf>
    <xf numFmtId="0" fontId="39" fillId="0" borderId="0" xfId="6" applyFont="1" applyBorder="1" applyAlignment="1">
      <alignment vertical="center"/>
    </xf>
    <xf numFmtId="0" fontId="49" fillId="0" borderId="0" xfId="6" applyFont="1" applyAlignment="1">
      <alignment vertical="center"/>
    </xf>
    <xf numFmtId="0" fontId="12" fillId="0" borderId="0" xfId="6" applyFont="1" applyBorder="1" applyAlignment="1">
      <alignment vertical="center"/>
    </xf>
    <xf numFmtId="0" fontId="39" fillId="0" borderId="0" xfId="6" applyFont="1" applyAlignment="1">
      <alignment vertical="center"/>
    </xf>
    <xf numFmtId="0" fontId="39" fillId="0" borderId="0" xfId="6" applyFont="1" applyBorder="1" applyAlignment="1">
      <alignment horizontal="right" vertical="center"/>
    </xf>
    <xf numFmtId="0" fontId="12" fillId="0" borderId="0" xfId="6" applyFont="1" applyBorder="1" applyAlignment="1">
      <alignment horizontal="right" vertical="center"/>
    </xf>
    <xf numFmtId="0" fontId="12" fillId="0" borderId="0" xfId="6" applyFont="1" applyAlignment="1">
      <alignment horizontal="right" vertical="center"/>
    </xf>
    <xf numFmtId="0" fontId="36" fillId="0" borderId="0" xfId="6" applyFont="1" applyBorder="1" applyAlignment="1">
      <alignment vertical="center"/>
    </xf>
    <xf numFmtId="0" fontId="36" fillId="0" borderId="35" xfId="6" applyFont="1" applyBorder="1"/>
    <xf numFmtId="0" fontId="81" fillId="0" borderId="8" xfId="8" applyFont="1" applyFill="1" applyBorder="1" applyAlignment="1">
      <alignment vertical="center"/>
    </xf>
    <xf numFmtId="20" fontId="66" fillId="0" borderId="0" xfId="6" applyNumberFormat="1" applyFont="1" applyAlignment="1">
      <alignment vertical="center"/>
    </xf>
    <xf numFmtId="0" fontId="81" fillId="3" borderId="123" xfId="8" applyFont="1" applyFill="1" applyBorder="1" applyAlignment="1">
      <alignment horizontal="left" vertical="center" wrapText="1"/>
    </xf>
    <xf numFmtId="14" fontId="36" fillId="0" borderId="0" xfId="8" applyNumberFormat="1" applyFont="1" applyFill="1" applyBorder="1" applyAlignment="1">
      <alignment horizontal="center" vertical="center" wrapText="1"/>
    </xf>
    <xf numFmtId="0" fontId="40" fillId="0" borderId="0" xfId="8" applyFont="1" applyFill="1" applyBorder="1" applyAlignment="1">
      <alignment horizontal="center" vertical="center"/>
    </xf>
    <xf numFmtId="0" fontId="12" fillId="0" borderId="0" xfId="0" applyFont="1" applyAlignment="1">
      <alignment horizontal="center" vertical="center"/>
    </xf>
    <xf numFmtId="0" fontId="36" fillId="0" borderId="59" xfId="8" applyFont="1" applyFill="1" applyBorder="1" applyAlignment="1">
      <alignment horizontal="left" vertical="center" wrapText="1"/>
    </xf>
    <xf numFmtId="14" fontId="36" fillId="0" borderId="59" xfId="8" applyNumberFormat="1" applyFont="1" applyFill="1" applyBorder="1" applyAlignment="1">
      <alignment horizontal="center" vertical="center"/>
    </xf>
    <xf numFmtId="0" fontId="12" fillId="0" borderId="0" xfId="6" applyFont="1" applyFill="1"/>
    <xf numFmtId="0" fontId="49" fillId="0" borderId="0" xfId="6" applyFont="1" applyFill="1" applyAlignment="1">
      <alignment vertical="center"/>
    </xf>
    <xf numFmtId="0" fontId="39" fillId="0" borderId="0" xfId="6" applyFont="1" applyFill="1" applyAlignment="1">
      <alignment horizontal="right" vertical="center"/>
    </xf>
    <xf numFmtId="0" fontId="39" fillId="0" borderId="0" xfId="6" applyFont="1" applyFill="1"/>
    <xf numFmtId="0" fontId="39" fillId="0" borderId="0" xfId="6" applyFont="1" applyFill="1" applyAlignment="1">
      <alignment vertical="center"/>
    </xf>
    <xf numFmtId="0" fontId="169" fillId="0" borderId="0" xfId="0" applyFont="1" applyAlignment="1">
      <alignment vertical="center"/>
    </xf>
    <xf numFmtId="0" fontId="169" fillId="0" borderId="0" xfId="0" applyFont="1" applyBorder="1" applyAlignment="1">
      <alignment vertical="center"/>
    </xf>
    <xf numFmtId="0" fontId="36" fillId="0" borderId="58" xfId="8" applyFont="1" applyBorder="1" applyAlignment="1">
      <alignment vertical="center"/>
    </xf>
    <xf numFmtId="0" fontId="36" fillId="0" borderId="59" xfId="8" applyFont="1" applyBorder="1" applyAlignment="1">
      <alignment vertical="center"/>
    </xf>
    <xf numFmtId="0" fontId="36" fillId="0" borderId="64" xfId="8" applyFont="1" applyBorder="1" applyAlignment="1">
      <alignment vertical="center"/>
    </xf>
    <xf numFmtId="0" fontId="36" fillId="0" borderId="35" xfId="8" applyFont="1" applyBorder="1" applyAlignment="1">
      <alignment vertical="center"/>
    </xf>
    <xf numFmtId="0" fontId="92" fillId="0" borderId="0" xfId="6" applyFont="1" applyAlignment="1">
      <alignment horizontal="left" vertical="center"/>
    </xf>
    <xf numFmtId="177" fontId="149" fillId="0" borderId="83" xfId="0" applyNumberFormat="1" applyFont="1" applyFill="1" applyBorder="1" applyAlignment="1">
      <alignment horizontal="right" vertical="center"/>
    </xf>
    <xf numFmtId="177" fontId="149" fillId="0" borderId="1" xfId="0" applyNumberFormat="1" applyFont="1" applyFill="1" applyBorder="1" applyAlignment="1">
      <alignment horizontal="right" vertical="center"/>
    </xf>
    <xf numFmtId="179" fontId="172" fillId="0" borderId="0" xfId="0" applyNumberFormat="1" applyFont="1">
      <alignment vertical="center"/>
    </xf>
    <xf numFmtId="0" fontId="104" fillId="0" borderId="0" xfId="6" applyFont="1" applyAlignment="1">
      <alignment horizontal="right"/>
    </xf>
    <xf numFmtId="4" fontId="15" fillId="0" borderId="48" xfId="1" applyNumberFormat="1" applyFont="1" applyFill="1" applyBorder="1">
      <alignment vertical="center"/>
    </xf>
    <xf numFmtId="4" fontId="15" fillId="0" borderId="47" xfId="1" applyNumberFormat="1" applyFont="1" applyFill="1" applyBorder="1">
      <alignment vertical="center"/>
    </xf>
    <xf numFmtId="176" fontId="15" fillId="0" borderId="22" xfId="9" applyNumberFormat="1" applyFont="1" applyFill="1" applyBorder="1">
      <alignment vertical="center"/>
    </xf>
    <xf numFmtId="4" fontId="15" fillId="0" borderId="56" xfId="1" applyNumberFormat="1" applyFont="1" applyFill="1" applyBorder="1">
      <alignment vertical="center"/>
    </xf>
    <xf numFmtId="4" fontId="75" fillId="0" borderId="41" xfId="1" applyNumberFormat="1" applyFont="1" applyFill="1" applyBorder="1">
      <alignment vertical="center"/>
    </xf>
    <xf numFmtId="4" fontId="75" fillId="0" borderId="52" xfId="1" applyNumberFormat="1" applyFont="1" applyFill="1" applyBorder="1">
      <alignment vertical="center"/>
    </xf>
    <xf numFmtId="4" fontId="75" fillId="0" borderId="47" xfId="1" applyNumberFormat="1" applyFont="1" applyFill="1" applyBorder="1">
      <alignment vertical="center"/>
    </xf>
    <xf numFmtId="4" fontId="75" fillId="0" borderId="55" xfId="1" applyNumberFormat="1" applyFont="1" applyFill="1" applyBorder="1">
      <alignment vertical="center"/>
    </xf>
    <xf numFmtId="4" fontId="15" fillId="0" borderId="0" xfId="1" applyNumberFormat="1" applyFont="1" applyFill="1">
      <alignment vertical="center"/>
    </xf>
    <xf numFmtId="4" fontId="15" fillId="0" borderId="53" xfId="1" applyNumberFormat="1" applyFont="1" applyFill="1" applyBorder="1">
      <alignment vertical="center"/>
    </xf>
    <xf numFmtId="4" fontId="15" fillId="0" borderId="52" xfId="1" applyNumberFormat="1" applyFont="1" applyFill="1" applyBorder="1">
      <alignment vertical="center"/>
    </xf>
    <xf numFmtId="4" fontId="15" fillId="0" borderId="55" xfId="1" applyNumberFormat="1" applyFont="1" applyFill="1" applyBorder="1">
      <alignment vertical="center"/>
    </xf>
    <xf numFmtId="4" fontId="15" fillId="0" borderId="57" xfId="1" applyNumberFormat="1" applyFont="1" applyFill="1" applyBorder="1">
      <alignment vertical="center"/>
    </xf>
    <xf numFmtId="0" fontId="86" fillId="0" borderId="61" xfId="0" applyFont="1" applyBorder="1" applyAlignment="1">
      <alignment horizontal="right" vertical="center"/>
    </xf>
    <xf numFmtId="188" fontId="86" fillId="0" borderId="61" xfId="8" applyNumberFormat="1" applyFont="1" applyBorder="1" applyAlignment="1">
      <alignment horizontal="right" vertical="center" wrapText="1"/>
    </xf>
    <xf numFmtId="183" fontId="86" fillId="0" borderId="61" xfId="8" applyNumberFormat="1" applyFont="1" applyBorder="1" applyAlignment="1">
      <alignment horizontal="right" vertical="center" wrapText="1"/>
    </xf>
    <xf numFmtId="3" fontId="86" fillId="0" borderId="61" xfId="0" applyNumberFormat="1" applyFont="1" applyBorder="1">
      <alignment vertical="center"/>
    </xf>
    <xf numFmtId="38" fontId="86" fillId="0" borderId="61" xfId="8" applyNumberFormat="1" applyFont="1" applyBorder="1" applyAlignment="1">
      <alignment horizontal="right" vertical="center" wrapText="1"/>
    </xf>
    <xf numFmtId="0" fontId="36" fillId="0" borderId="58" xfId="8" applyFont="1" applyFill="1" applyBorder="1" applyAlignment="1">
      <alignment horizontal="center" vertical="center"/>
    </xf>
    <xf numFmtId="0" fontId="36" fillId="0" borderId="59" xfId="8" applyFont="1" applyBorder="1" applyAlignment="1">
      <alignment horizontal="center" vertical="center"/>
    </xf>
    <xf numFmtId="0" fontId="36" fillId="0" borderId="54" xfId="6" applyFont="1" applyFill="1" applyBorder="1"/>
    <xf numFmtId="0" fontId="79" fillId="0" borderId="59" xfId="8" applyFont="1" applyBorder="1" applyAlignment="1">
      <alignment horizontal="left" vertical="center"/>
    </xf>
    <xf numFmtId="0" fontId="109" fillId="0" borderId="0" xfId="6" applyFont="1" applyAlignment="1">
      <alignment horizontal="left" vertical="center"/>
    </xf>
    <xf numFmtId="0" fontId="36" fillId="0" borderId="58" xfId="8" applyFont="1" applyFill="1" applyBorder="1" applyAlignment="1">
      <alignment horizontal="center"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7" fillId="2" borderId="28" xfId="0" applyFont="1" applyFill="1" applyBorder="1" applyAlignment="1">
      <alignment horizontal="center" vertical="center"/>
    </xf>
    <xf numFmtId="0" fontId="36" fillId="0" borderId="61" xfId="8" applyFont="1" applyFill="1" applyBorder="1" applyAlignment="1">
      <alignment horizontal="left" vertical="center"/>
    </xf>
    <xf numFmtId="0" fontId="36" fillId="0" borderId="59" xfId="8" applyFont="1" applyFill="1" applyBorder="1" applyAlignment="1">
      <alignment horizontal="center" vertical="center"/>
    </xf>
    <xf numFmtId="0" fontId="36" fillId="0" borderId="61" xfId="8" applyFont="1" applyFill="1" applyBorder="1" applyAlignment="1">
      <alignment horizontal="center" vertical="center"/>
    </xf>
    <xf numFmtId="14" fontId="36" fillId="0" borderId="58" xfId="8" applyNumberFormat="1" applyFont="1" applyFill="1" applyBorder="1" applyAlignment="1">
      <alignment horizontal="center" vertical="center" wrapText="1"/>
    </xf>
    <xf numFmtId="0" fontId="40" fillId="0" borderId="59" xfId="8" applyFont="1" applyFill="1" applyBorder="1" applyAlignment="1">
      <alignment horizontal="center" vertical="center"/>
    </xf>
    <xf numFmtId="0" fontId="68" fillId="2" borderId="53" xfId="0" applyFont="1" applyFill="1" applyBorder="1" applyAlignment="1">
      <alignment vertical="center" wrapText="1"/>
    </xf>
    <xf numFmtId="0" fontId="79" fillId="2" borderId="20" xfId="0" applyFont="1" applyFill="1" applyBorder="1" applyAlignment="1">
      <alignment vertical="center" wrapText="1"/>
    </xf>
    <xf numFmtId="0" fontId="68" fillId="2" borderId="6" xfId="0" applyFont="1" applyFill="1" applyBorder="1" applyAlignment="1">
      <alignment vertical="center" wrapText="1"/>
    </xf>
    <xf numFmtId="0" fontId="52" fillId="2" borderId="46" xfId="0" applyFont="1" applyFill="1" applyBorder="1" applyAlignment="1">
      <alignment vertical="center" wrapText="1"/>
    </xf>
    <xf numFmtId="0" fontId="68" fillId="2" borderId="41" xfId="0" applyFont="1" applyFill="1" applyBorder="1" applyAlignment="1">
      <alignment vertical="center" wrapText="1"/>
    </xf>
    <xf numFmtId="0" fontId="68" fillId="2" borderId="42" xfId="0" applyFont="1" applyFill="1" applyBorder="1" applyAlignment="1">
      <alignment vertical="center" wrapText="1"/>
    </xf>
    <xf numFmtId="0" fontId="52" fillId="2" borderId="18" xfId="0" applyFont="1" applyFill="1" applyBorder="1" applyAlignment="1">
      <alignment vertical="center" wrapText="1"/>
    </xf>
    <xf numFmtId="0" fontId="52" fillId="2" borderId="19" xfId="0" applyFont="1" applyFill="1" applyBorder="1" applyAlignment="1">
      <alignment vertical="center" wrapText="1"/>
    </xf>
    <xf numFmtId="0" fontId="68" fillId="0" borderId="43" xfId="0" applyFont="1" applyFill="1" applyBorder="1" applyAlignment="1">
      <alignment vertical="center" wrapText="1"/>
    </xf>
    <xf numFmtId="0" fontId="3" fillId="0" borderId="0" xfId="0" applyFont="1" applyAlignment="1">
      <alignment horizontal="left" vertical="center" wrapText="1"/>
    </xf>
    <xf numFmtId="178" fontId="39" fillId="0" borderId="43" xfId="0" applyNumberFormat="1" applyFont="1" applyBorder="1">
      <alignment vertical="center"/>
    </xf>
    <xf numFmtId="177" fontId="39" fillId="0" borderId="17" xfId="0" applyNumberFormat="1" applyFont="1" applyBorder="1">
      <alignment vertical="center"/>
    </xf>
    <xf numFmtId="177" fontId="39" fillId="0" borderId="26" xfId="0" applyNumberFormat="1" applyFont="1" applyBorder="1">
      <alignment vertical="center"/>
    </xf>
    <xf numFmtId="177" fontId="39" fillId="0" borderId="36" xfId="0" applyNumberFormat="1" applyFont="1" applyBorder="1">
      <alignment vertical="center"/>
    </xf>
    <xf numFmtId="177" fontId="39" fillId="0" borderId="41" xfId="0" applyNumberFormat="1" applyFont="1" applyBorder="1">
      <alignment vertical="center"/>
    </xf>
    <xf numFmtId="177" fontId="39" fillId="0" borderId="1" xfId="0" applyNumberFormat="1" applyFont="1" applyBorder="1">
      <alignment vertical="center"/>
    </xf>
    <xf numFmtId="177" fontId="39" fillId="0" borderId="2" xfId="0" applyNumberFormat="1" applyFont="1" applyBorder="1" applyAlignment="1">
      <alignment horizontal="right" vertical="center"/>
    </xf>
    <xf numFmtId="177" fontId="39" fillId="0" borderId="3" xfId="0" applyNumberFormat="1" applyFont="1" applyBorder="1">
      <alignment vertical="center"/>
    </xf>
    <xf numFmtId="178" fontId="39" fillId="0" borderId="72" xfId="0" applyNumberFormat="1" applyFont="1" applyBorder="1">
      <alignment vertical="center"/>
    </xf>
    <xf numFmtId="178" fontId="39" fillId="0" borderId="95" xfId="0" applyNumberFormat="1" applyFont="1" applyBorder="1">
      <alignment vertical="center"/>
    </xf>
    <xf numFmtId="177" fontId="39" fillId="0" borderId="71" xfId="0" applyNumberFormat="1" applyFont="1" applyBorder="1">
      <alignment vertical="center"/>
    </xf>
    <xf numFmtId="177" fontId="39" fillId="0" borderId="70" xfId="0" applyNumberFormat="1" applyFont="1" applyBorder="1">
      <alignment vertical="center"/>
    </xf>
    <xf numFmtId="177" fontId="39" fillId="0" borderId="15" xfId="0" applyNumberFormat="1" applyFont="1" applyBorder="1" applyAlignment="1">
      <alignment horizontal="right" vertical="center"/>
    </xf>
    <xf numFmtId="3" fontId="39" fillId="0" borderId="83" xfId="0" applyNumberFormat="1" applyFont="1" applyBorder="1" applyAlignment="1">
      <alignment horizontal="right" vertical="center"/>
    </xf>
    <xf numFmtId="3" fontId="39" fillId="0" borderId="12" xfId="0" applyNumberFormat="1" applyFont="1" applyBorder="1" applyAlignment="1">
      <alignment horizontal="right" vertical="center"/>
    </xf>
    <xf numFmtId="177" fontId="39" fillId="0" borderId="12" xfId="0" applyNumberFormat="1" applyFont="1" applyBorder="1" applyAlignment="1">
      <alignment horizontal="right" vertical="center"/>
    </xf>
    <xf numFmtId="177" fontId="39" fillId="0" borderId="51" xfId="0" applyNumberFormat="1" applyFont="1" applyBorder="1" applyAlignment="1">
      <alignment horizontal="right" vertical="center"/>
    </xf>
    <xf numFmtId="177" fontId="39" fillId="0" borderId="66" xfId="0" applyNumberFormat="1" applyFont="1" applyBorder="1" applyAlignment="1">
      <alignment horizontal="right" vertical="center"/>
    </xf>
    <xf numFmtId="177" fontId="39" fillId="0" borderId="68" xfId="0" applyNumberFormat="1" applyFont="1" applyBorder="1" applyAlignment="1">
      <alignment horizontal="right" vertical="center"/>
    </xf>
    <xf numFmtId="0" fontId="57" fillId="2" borderId="49" xfId="0" applyFont="1" applyFill="1" applyBorder="1">
      <alignment vertical="center"/>
    </xf>
    <xf numFmtId="177" fontId="39" fillId="0" borderId="37" xfId="0" applyNumberFormat="1" applyFont="1" applyBorder="1" applyAlignment="1">
      <alignment horizontal="right" vertical="center"/>
    </xf>
    <xf numFmtId="177" fontId="39" fillId="0" borderId="92" xfId="0" applyNumberFormat="1" applyFont="1" applyBorder="1" applyAlignment="1">
      <alignment horizontal="right" vertical="center"/>
    </xf>
    <xf numFmtId="177" fontId="39" fillId="0" borderId="0" xfId="0" applyNumberFormat="1" applyFont="1" applyAlignment="1">
      <alignment horizontal="right" vertical="center"/>
    </xf>
    <xf numFmtId="0" fontId="57" fillId="2" borderId="20" xfId="0" applyFont="1" applyFill="1" applyBorder="1" applyAlignment="1">
      <alignment horizontal="left" vertical="center"/>
    </xf>
    <xf numFmtId="177" fontId="39" fillId="0" borderId="42" xfId="0" applyNumberFormat="1" applyFont="1" applyBorder="1" applyAlignment="1">
      <alignment horizontal="right" vertical="center"/>
    </xf>
    <xf numFmtId="177" fontId="39" fillId="0" borderId="84" xfId="0" applyNumberFormat="1" applyFont="1" applyBorder="1" applyAlignment="1">
      <alignment horizontal="right" vertical="center"/>
    </xf>
    <xf numFmtId="177" fontId="39" fillId="0" borderId="5" xfId="0" applyNumberFormat="1" applyFont="1" applyBorder="1" applyAlignment="1">
      <alignment horizontal="right" vertical="center"/>
    </xf>
    <xf numFmtId="177" fontId="39" fillId="0" borderId="6" xfId="0" applyNumberFormat="1" applyFont="1" applyBorder="1" applyAlignment="1">
      <alignment horizontal="right" vertical="center"/>
    </xf>
    <xf numFmtId="177" fontId="39" fillId="0" borderId="41" xfId="0" applyNumberFormat="1" applyFont="1" applyBorder="1" applyAlignment="1">
      <alignment horizontal="right" vertical="center"/>
    </xf>
    <xf numFmtId="177" fontId="39" fillId="0" borderId="1" xfId="0" applyNumberFormat="1" applyFont="1" applyBorder="1" applyAlignment="1">
      <alignment horizontal="right" vertical="center"/>
    </xf>
    <xf numFmtId="177" fontId="39" fillId="0" borderId="3" xfId="0" applyNumberFormat="1" applyFont="1" applyBorder="1" applyAlignment="1">
      <alignment horizontal="right" vertical="center"/>
    </xf>
    <xf numFmtId="0" fontId="57" fillId="0" borderId="20" xfId="0" applyFont="1" applyBorder="1">
      <alignment vertical="center"/>
    </xf>
    <xf numFmtId="191" fontId="39" fillId="0" borderId="3" xfId="0" applyNumberFormat="1" applyFont="1" applyBorder="1" applyAlignment="1">
      <alignment horizontal="right" vertical="center"/>
    </xf>
    <xf numFmtId="0" fontId="57" fillId="0" borderId="31" xfId="0" applyFont="1" applyBorder="1">
      <alignment vertical="center"/>
    </xf>
    <xf numFmtId="0" fontId="57" fillId="0" borderId="20" xfId="0" applyFont="1" applyBorder="1" applyAlignment="1">
      <alignment vertical="center" wrapText="1"/>
    </xf>
    <xf numFmtId="177" fontId="39" fillId="0" borderId="45" xfId="0" applyNumberFormat="1" applyFont="1" applyBorder="1" applyAlignment="1">
      <alignment horizontal="right" vertical="center"/>
    </xf>
    <xf numFmtId="177" fontId="39" fillId="0" borderId="94" xfId="0" applyNumberFormat="1" applyFont="1" applyBorder="1" applyAlignment="1">
      <alignment horizontal="right" vertical="center"/>
    </xf>
    <xf numFmtId="177" fontId="39" fillId="0" borderId="7" xfId="0" applyNumberFormat="1" applyFont="1" applyBorder="1" applyAlignment="1">
      <alignment horizontal="right" vertical="center"/>
    </xf>
    <xf numFmtId="177" fontId="39" fillId="0" borderId="8" xfId="0" applyNumberFormat="1" applyFont="1" applyBorder="1" applyAlignment="1">
      <alignment horizontal="right" vertical="center"/>
    </xf>
    <xf numFmtId="177" fontId="39" fillId="0" borderId="83" xfId="0" applyNumberFormat="1" applyFont="1" applyBorder="1" applyAlignment="1">
      <alignment horizontal="right" vertical="center"/>
    </xf>
    <xf numFmtId="177" fontId="39" fillId="0" borderId="13" xfId="0" applyNumberFormat="1" applyFont="1" applyBorder="1" applyAlignment="1">
      <alignment horizontal="right" vertical="center"/>
    </xf>
    <xf numFmtId="0" fontId="13" fillId="0" borderId="10" xfId="0" applyFont="1" applyBorder="1" applyAlignment="1">
      <alignment horizontal="center" vertical="center"/>
    </xf>
    <xf numFmtId="0" fontId="37" fillId="2" borderId="20" xfId="0" applyFont="1" applyFill="1" applyBorder="1">
      <alignment vertical="center"/>
    </xf>
    <xf numFmtId="0" fontId="16" fillId="2" borderId="37" xfId="0" applyFont="1" applyFill="1" applyBorder="1" applyAlignment="1">
      <alignment horizontal="center" vertical="center" wrapText="1"/>
    </xf>
    <xf numFmtId="0" fontId="44" fillId="0" borderId="36" xfId="0" applyFont="1" applyBorder="1" applyAlignment="1">
      <alignment horizontal="center" vertical="center"/>
    </xf>
    <xf numFmtId="0" fontId="16" fillId="2" borderId="27" xfId="0" applyFont="1" applyFill="1" applyBorder="1" applyAlignment="1">
      <alignment horizontal="center" vertical="center" wrapText="1"/>
    </xf>
    <xf numFmtId="0" fontId="14" fillId="2" borderId="35" xfId="0" applyFont="1" applyFill="1" applyBorder="1" applyAlignment="1">
      <alignment horizontal="right" vertical="center" wrapText="1"/>
    </xf>
    <xf numFmtId="0" fontId="12" fillId="2" borderId="0" xfId="0" applyFont="1" applyFill="1" applyAlignment="1">
      <alignment vertical="top"/>
    </xf>
    <xf numFmtId="0" fontId="10" fillId="2" borderId="0" xfId="0" applyFont="1" applyFill="1" applyAlignment="1">
      <alignment vertical="top"/>
    </xf>
    <xf numFmtId="0" fontId="12" fillId="0" borderId="0" xfId="0" applyFont="1" applyAlignment="1"/>
    <xf numFmtId="177" fontId="5" fillId="2" borderId="0" xfId="0" applyNumberFormat="1" applyFont="1" applyFill="1" applyAlignment="1">
      <alignment horizontal="right" vertical="center"/>
    </xf>
    <xf numFmtId="177" fontId="5" fillId="0" borderId="0" xfId="0" applyNumberFormat="1" applyFont="1" applyAlignment="1">
      <alignment horizontal="right" vertical="center"/>
    </xf>
    <xf numFmtId="177" fontId="5" fillId="0" borderId="10" xfId="0" applyNumberFormat="1" applyFont="1" applyBorder="1" applyAlignment="1">
      <alignment horizontal="right" vertical="center"/>
    </xf>
    <xf numFmtId="177" fontId="27" fillId="0" borderId="47" xfId="0" applyNumberFormat="1" applyFont="1" applyBorder="1" applyAlignment="1">
      <alignment horizontal="right" vertical="center"/>
    </xf>
    <xf numFmtId="177" fontId="27" fillId="0" borderId="17" xfId="0" applyNumberFormat="1" applyFont="1" applyBorder="1" applyAlignment="1">
      <alignment horizontal="right" vertical="center"/>
    </xf>
    <xf numFmtId="177" fontId="27" fillId="0" borderId="28" xfId="0" applyNumberFormat="1" applyFont="1" applyBorder="1" applyAlignment="1">
      <alignment horizontal="right" vertical="center"/>
    </xf>
    <xf numFmtId="177" fontId="27" fillId="0" borderId="55" xfId="0" applyNumberFormat="1" applyFont="1" applyBorder="1" applyAlignment="1">
      <alignment horizontal="right" vertical="center"/>
    </xf>
    <xf numFmtId="177" fontId="27" fillId="0" borderId="84" xfId="0" applyNumberFormat="1" applyFont="1" applyBorder="1" applyAlignment="1">
      <alignment horizontal="right" vertical="center"/>
    </xf>
    <xf numFmtId="177" fontId="27" fillId="0" borderId="109" xfId="0" applyNumberFormat="1" applyFont="1" applyBorder="1" applyAlignment="1">
      <alignment horizontal="right" vertical="center"/>
    </xf>
    <xf numFmtId="177" fontId="27" fillId="0" borderId="52" xfId="0" applyNumberFormat="1" applyFont="1" applyBorder="1" applyAlignment="1">
      <alignment horizontal="right" vertical="center"/>
    </xf>
    <xf numFmtId="177" fontId="27" fillId="0" borderId="1" xfId="0" applyNumberFormat="1" applyFont="1" applyBorder="1" applyAlignment="1">
      <alignment horizontal="right" vertical="center"/>
    </xf>
    <xf numFmtId="177" fontId="27" fillId="0" borderId="4" xfId="0" applyNumberFormat="1" applyFont="1" applyBorder="1" applyAlignment="1">
      <alignment horizontal="right" vertical="center"/>
    </xf>
    <xf numFmtId="177" fontId="27" fillId="0" borderId="53" xfId="0" applyNumberFormat="1" applyFont="1" applyBorder="1" applyAlignment="1">
      <alignment horizontal="right" vertical="center"/>
    </xf>
    <xf numFmtId="177" fontId="27" fillId="0" borderId="94" xfId="0" applyNumberFormat="1" applyFont="1" applyBorder="1" applyAlignment="1">
      <alignment horizontal="right" vertical="center"/>
    </xf>
    <xf numFmtId="177" fontId="27" fillId="0" borderId="118" xfId="0" applyNumberFormat="1" applyFont="1" applyBorder="1" applyAlignment="1">
      <alignment horizontal="right" vertical="center"/>
    </xf>
    <xf numFmtId="177" fontId="27" fillId="0" borderId="48" xfId="0" applyNumberFormat="1" applyFont="1" applyBorder="1" applyAlignment="1">
      <alignment horizontal="right" vertical="center"/>
    </xf>
    <xf numFmtId="177" fontId="27" fillId="0" borderId="83" xfId="0" applyNumberFormat="1" applyFont="1" applyBorder="1" applyAlignment="1">
      <alignment horizontal="right" vertical="center"/>
    </xf>
    <xf numFmtId="177" fontId="27" fillId="0" borderId="14" xfId="0" applyNumberFormat="1" applyFont="1" applyBorder="1" applyAlignment="1">
      <alignment horizontal="right" vertical="center"/>
    </xf>
    <xf numFmtId="0" fontId="20" fillId="2" borderId="0" xfId="0" applyFont="1" applyFill="1" applyAlignment="1">
      <alignment horizontal="right" vertical="center" wrapText="1"/>
    </xf>
    <xf numFmtId="0" fontId="16" fillId="2" borderId="0" xfId="0" applyFont="1" applyFill="1" applyAlignment="1">
      <alignment horizontal="right"/>
    </xf>
    <xf numFmtId="0" fontId="175" fillId="2" borderId="0" xfId="0" applyFont="1" applyFill="1" applyAlignment="1">
      <alignment horizontal="left" vertical="center"/>
    </xf>
    <xf numFmtId="0" fontId="93" fillId="2" borderId="0" xfId="0" applyFont="1" applyFill="1">
      <alignment vertical="center"/>
    </xf>
    <xf numFmtId="177" fontId="27" fillId="0" borderId="54" xfId="0" applyNumberFormat="1" applyFont="1" applyBorder="1" applyAlignment="1">
      <alignment horizontal="right" vertical="center"/>
    </xf>
    <xf numFmtId="177" fontId="27" fillId="0" borderId="92" xfId="0" applyNumberFormat="1" applyFont="1" applyBorder="1" applyAlignment="1">
      <alignment horizontal="right" vertical="center"/>
    </xf>
    <xf numFmtId="0" fontId="10" fillId="2" borderId="0" xfId="0" applyFont="1" applyFill="1" applyAlignment="1">
      <alignment horizontal="left" vertical="center"/>
    </xf>
    <xf numFmtId="0" fontId="32" fillId="0" borderId="0" xfId="0" applyFont="1">
      <alignment vertical="center"/>
    </xf>
    <xf numFmtId="177" fontId="5" fillId="2" borderId="0" xfId="0" applyNumberFormat="1" applyFont="1" applyFill="1">
      <alignment vertical="center"/>
    </xf>
    <xf numFmtId="0" fontId="33" fillId="2" borderId="0" xfId="0" applyFont="1" applyFill="1" applyAlignment="1">
      <alignment horizontal="left" vertical="center"/>
    </xf>
    <xf numFmtId="177" fontId="27" fillId="0" borderId="17" xfId="0" applyNumberFormat="1" applyFont="1" applyBorder="1">
      <alignment vertical="center"/>
    </xf>
    <xf numFmtId="177" fontId="27" fillId="0" borderId="28" xfId="0" applyNumberFormat="1" applyFont="1" applyBorder="1">
      <alignment vertical="center"/>
    </xf>
    <xf numFmtId="177" fontId="27" fillId="0" borderId="1" xfId="0" applyNumberFormat="1" applyFont="1" applyBorder="1">
      <alignment vertical="center"/>
    </xf>
    <xf numFmtId="177" fontId="27" fillId="0" borderId="4" xfId="0" applyNumberFormat="1" applyFont="1" applyBorder="1">
      <alignment vertical="center"/>
    </xf>
    <xf numFmtId="0" fontId="3" fillId="0" borderId="20" xfId="0" applyFont="1" applyBorder="1">
      <alignment vertical="center"/>
    </xf>
    <xf numFmtId="177" fontId="27" fillId="0" borderId="95" xfId="0" applyNumberFormat="1" applyFont="1" applyBorder="1">
      <alignment vertical="center"/>
    </xf>
    <xf numFmtId="177" fontId="27" fillId="0" borderId="116" xfId="0" applyNumberFormat="1" applyFont="1" applyBorder="1">
      <alignment vertical="center"/>
    </xf>
    <xf numFmtId="177" fontId="27" fillId="0" borderId="55" xfId="0" applyNumberFormat="1" applyFont="1" applyBorder="1">
      <alignment vertical="center"/>
    </xf>
    <xf numFmtId="177" fontId="27" fillId="0" borderId="84" xfId="0" applyNumberFormat="1" applyFont="1" applyBorder="1">
      <alignment vertical="center"/>
    </xf>
    <xf numFmtId="177" fontId="27" fillId="0" borderId="93" xfId="0" applyNumberFormat="1" applyFont="1" applyBorder="1">
      <alignment vertical="center"/>
    </xf>
    <xf numFmtId="177" fontId="27" fillId="0" borderId="110" xfId="0" applyNumberFormat="1" applyFont="1" applyBorder="1">
      <alignment vertical="center"/>
    </xf>
    <xf numFmtId="177" fontId="27" fillId="0" borderId="48" xfId="0" applyNumberFormat="1" applyFont="1" applyBorder="1">
      <alignment vertical="center"/>
    </xf>
    <xf numFmtId="177" fontId="27" fillId="0" borderId="83" xfId="0" applyNumberFormat="1" applyFont="1" applyBorder="1">
      <alignment vertical="center"/>
    </xf>
    <xf numFmtId="177" fontId="27" fillId="0" borderId="14" xfId="0" applyNumberFormat="1" applyFont="1" applyBorder="1">
      <alignment vertical="center"/>
    </xf>
    <xf numFmtId="0" fontId="94" fillId="2" borderId="0" xfId="0" applyFont="1" applyFill="1" applyAlignment="1">
      <alignment horizontal="right" wrapText="1"/>
    </xf>
    <xf numFmtId="0" fontId="55" fillId="2" borderId="0" xfId="0" applyFont="1" applyFill="1">
      <alignment vertical="center"/>
    </xf>
    <xf numFmtId="0" fontId="177" fillId="2" borderId="0" xfId="0" applyFont="1" applyFill="1" applyAlignment="1">
      <alignment horizontal="left" vertical="center"/>
    </xf>
    <xf numFmtId="0" fontId="76" fillId="2" borderId="0" xfId="0" applyFont="1" applyFill="1">
      <alignment vertical="center"/>
    </xf>
    <xf numFmtId="177" fontId="52" fillId="0" borderId="14" xfId="0" applyNumberFormat="1" applyFont="1" applyBorder="1" applyAlignment="1">
      <alignment vertical="center"/>
    </xf>
    <xf numFmtId="177" fontId="52" fillId="0" borderId="83" xfId="0" applyNumberFormat="1" applyFont="1" applyBorder="1" applyAlignment="1">
      <alignment vertical="center"/>
    </xf>
    <xf numFmtId="177" fontId="56" fillId="0" borderId="48" xfId="0" applyNumberFormat="1" applyFont="1" applyFill="1" applyBorder="1">
      <alignment vertical="center"/>
    </xf>
    <xf numFmtId="177" fontId="52" fillId="0" borderId="110" xfId="0" applyNumberFormat="1" applyFont="1" applyBorder="1" applyAlignment="1">
      <alignment vertical="center"/>
    </xf>
    <xf numFmtId="177" fontId="52" fillId="0" borderId="93" xfId="0" applyNumberFormat="1" applyFont="1" applyBorder="1" applyAlignment="1">
      <alignment vertical="center"/>
    </xf>
    <xf numFmtId="177" fontId="56" fillId="0" borderId="100" xfId="0" applyNumberFormat="1" applyFont="1" applyFill="1" applyBorder="1">
      <alignment vertical="center"/>
    </xf>
    <xf numFmtId="177" fontId="52" fillId="0" borderId="111" xfId="0" applyNumberFormat="1" applyFont="1" applyBorder="1" applyAlignment="1">
      <alignment vertical="center"/>
    </xf>
    <xf numFmtId="177" fontId="52" fillId="0" borderId="96" xfId="0" applyNumberFormat="1" applyFont="1" applyBorder="1" applyAlignment="1">
      <alignment vertical="center"/>
    </xf>
    <xf numFmtId="177" fontId="56" fillId="0" borderId="85" xfId="0" applyNumberFormat="1" applyFont="1" applyFill="1" applyBorder="1">
      <alignment vertical="center"/>
    </xf>
    <xf numFmtId="177" fontId="56" fillId="0" borderId="48" xfId="0" applyNumberFormat="1" applyFont="1" applyFill="1" applyBorder="1" applyAlignment="1">
      <alignment horizontal="right" vertical="center"/>
    </xf>
    <xf numFmtId="177" fontId="52" fillId="0" borderId="28" xfId="0" applyNumberFormat="1" applyFont="1" applyBorder="1" applyAlignment="1">
      <alignment vertical="center"/>
    </xf>
    <xf numFmtId="177" fontId="52" fillId="0" borderId="17" xfId="0" applyNumberFormat="1" applyFont="1" applyBorder="1" applyAlignment="1">
      <alignment vertical="center"/>
    </xf>
    <xf numFmtId="177" fontId="56" fillId="0" borderId="47" xfId="0" applyNumberFormat="1" applyFont="1" applyFill="1" applyBorder="1" applyAlignment="1">
      <alignment horizontal="right" vertical="center"/>
    </xf>
    <xf numFmtId="180" fontId="52" fillId="0" borderId="68" xfId="0" applyNumberFormat="1" applyFont="1" applyFill="1" applyBorder="1">
      <alignment vertical="center"/>
    </xf>
    <xf numFmtId="180" fontId="52" fillId="0" borderId="63" xfId="0" applyNumberFormat="1" applyFont="1" applyFill="1" applyBorder="1" applyAlignment="1">
      <alignment vertical="center"/>
    </xf>
    <xf numFmtId="180" fontId="52" fillId="0" borderId="66" xfId="0" applyNumberFormat="1" applyFont="1" applyFill="1" applyBorder="1" applyAlignment="1">
      <alignment vertical="center"/>
    </xf>
    <xf numFmtId="180" fontId="56" fillId="0" borderId="57" xfId="0" applyNumberFormat="1" applyFont="1" applyFill="1" applyBorder="1">
      <alignment vertical="center"/>
    </xf>
    <xf numFmtId="177" fontId="52" fillId="0" borderId="78" xfId="0" applyNumberFormat="1" applyFont="1" applyFill="1" applyBorder="1" applyAlignment="1">
      <alignment vertical="center"/>
    </xf>
    <xf numFmtId="177" fontId="52" fillId="0" borderId="86" xfId="0" applyNumberFormat="1" applyFont="1" applyFill="1" applyBorder="1" applyAlignment="1">
      <alignment vertical="center"/>
    </xf>
    <xf numFmtId="177" fontId="52" fillId="0" borderId="86" xfId="0" applyNumberFormat="1" applyFont="1" applyFill="1" applyBorder="1">
      <alignment vertical="center"/>
    </xf>
    <xf numFmtId="177" fontId="52" fillId="0" borderId="77" xfId="0" applyNumberFormat="1" applyFont="1" applyFill="1" applyBorder="1" applyAlignment="1">
      <alignment vertical="center"/>
    </xf>
    <xf numFmtId="177" fontId="52" fillId="0" borderId="87" xfId="0" applyNumberFormat="1" applyFont="1" applyFill="1" applyBorder="1" applyAlignment="1">
      <alignment vertical="center"/>
    </xf>
    <xf numFmtId="177" fontId="52" fillId="0" borderId="87" xfId="0" applyNumberFormat="1" applyFont="1" applyFill="1" applyBorder="1">
      <alignment vertical="center"/>
    </xf>
    <xf numFmtId="0" fontId="92" fillId="0" borderId="0" xfId="0" applyFont="1" applyAlignment="1">
      <alignment horizontal="left" vertical="center"/>
    </xf>
    <xf numFmtId="0" fontId="15" fillId="0" borderId="0" xfId="0" applyFont="1">
      <alignment vertical="center"/>
    </xf>
    <xf numFmtId="0" fontId="19" fillId="2" borderId="0" xfId="0" applyFont="1" applyFill="1" applyAlignment="1">
      <alignment horizontal="right"/>
    </xf>
    <xf numFmtId="0" fontId="17" fillId="0" borderId="17" xfId="0" applyFont="1" applyBorder="1" applyAlignment="1">
      <alignment horizontal="center" vertical="center"/>
    </xf>
    <xf numFmtId="0" fontId="17" fillId="0" borderId="27" xfId="0" applyFont="1" applyBorder="1" applyAlignment="1">
      <alignment horizontal="center" vertical="center" wrapText="1"/>
    </xf>
    <xf numFmtId="0" fontId="17" fillId="0" borderId="106" xfId="0" applyFont="1" applyBorder="1" applyAlignment="1">
      <alignment horizontal="center" vertical="center"/>
    </xf>
    <xf numFmtId="0" fontId="17" fillId="0" borderId="109" xfId="0" applyFont="1" applyBorder="1" applyAlignment="1">
      <alignment horizontal="center" vertical="center"/>
    </xf>
    <xf numFmtId="0" fontId="17" fillId="2" borderId="22" xfId="0" applyFont="1" applyFill="1" applyBorder="1" applyAlignment="1">
      <alignment horizontal="center" vertical="center" wrapText="1"/>
    </xf>
    <xf numFmtId="177" fontId="20" fillId="0" borderId="14" xfId="0" applyNumberFormat="1" applyFont="1" applyBorder="1">
      <alignment vertical="center"/>
    </xf>
    <xf numFmtId="177" fontId="20" fillId="0" borderId="83" xfId="0" applyNumberFormat="1" applyFont="1" applyBorder="1">
      <alignment vertical="center"/>
    </xf>
    <xf numFmtId="177" fontId="34" fillId="0" borderId="48" xfId="0" applyNumberFormat="1" applyFont="1" applyBorder="1">
      <alignment vertical="center"/>
    </xf>
    <xf numFmtId="177" fontId="20" fillId="0" borderId="110" xfId="0" applyNumberFormat="1" applyFont="1" applyBorder="1">
      <alignment vertical="center"/>
    </xf>
    <xf numFmtId="177" fontId="20" fillId="0" borderId="93" xfId="0" applyNumberFormat="1" applyFont="1" applyBorder="1">
      <alignment vertical="center"/>
    </xf>
    <xf numFmtId="177" fontId="34" fillId="0" borderId="100" xfId="0" applyNumberFormat="1" applyFont="1" applyBorder="1">
      <alignment vertical="center"/>
    </xf>
    <xf numFmtId="177" fontId="20" fillId="0" borderId="116" xfId="0" applyNumberFormat="1" applyFont="1" applyBorder="1">
      <alignment vertical="center"/>
    </xf>
    <xf numFmtId="177" fontId="20" fillId="0" borderId="95" xfId="0" applyNumberFormat="1" applyFont="1" applyBorder="1">
      <alignment vertical="center"/>
    </xf>
    <xf numFmtId="177" fontId="34" fillId="0" borderId="99" xfId="0" applyNumberFormat="1" applyFont="1" applyBorder="1">
      <alignment vertical="center"/>
    </xf>
    <xf numFmtId="177" fontId="20" fillId="0" borderId="4" xfId="0" applyNumberFormat="1" applyFont="1" applyBorder="1">
      <alignment vertical="center"/>
    </xf>
    <xf numFmtId="177" fontId="20" fillId="0" borderId="1" xfId="0" applyNumberFormat="1" applyFont="1" applyBorder="1">
      <alignment vertical="center"/>
    </xf>
    <xf numFmtId="177" fontId="34" fillId="0" borderId="52" xfId="0" applyNumberFormat="1" applyFont="1" applyBorder="1">
      <alignment vertical="center"/>
    </xf>
    <xf numFmtId="0" fontId="68" fillId="0" borderId="26" xfId="0" applyFont="1" applyBorder="1" applyAlignment="1">
      <alignment vertical="center" wrapText="1"/>
    </xf>
    <xf numFmtId="177" fontId="20" fillId="0" borderId="28" xfId="0" applyNumberFormat="1" applyFont="1" applyBorder="1">
      <alignment vertical="center"/>
    </xf>
    <xf numFmtId="177" fontId="20" fillId="0" borderId="17" xfId="0" applyNumberFormat="1" applyFont="1" applyBorder="1">
      <alignment vertical="center"/>
    </xf>
    <xf numFmtId="177" fontId="34" fillId="0" borderId="47" xfId="0" applyNumberFormat="1" applyFont="1" applyBorder="1">
      <alignment vertical="center"/>
    </xf>
    <xf numFmtId="0" fontId="1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6" fillId="0" borderId="58" xfId="8" applyFont="1" applyFill="1" applyBorder="1" applyAlignment="1">
      <alignment horizontal="center" vertical="center"/>
    </xf>
    <xf numFmtId="180" fontId="52" fillId="0" borderId="88" xfId="0" applyNumberFormat="1" applyFont="1" applyFill="1" applyBorder="1" applyAlignment="1">
      <alignment vertical="center"/>
    </xf>
    <xf numFmtId="0" fontId="132" fillId="0" borderId="0" xfId="6" applyFont="1" applyAlignment="1">
      <alignment vertical="top"/>
    </xf>
    <xf numFmtId="0" fontId="132" fillId="0" borderId="0" xfId="6" applyFont="1" applyFill="1" applyAlignment="1">
      <alignment vertical="top"/>
    </xf>
    <xf numFmtId="0" fontId="14" fillId="0" borderId="0" xfId="6" applyFont="1" applyFill="1" applyAlignment="1">
      <alignment vertical="top"/>
    </xf>
    <xf numFmtId="0" fontId="12" fillId="0" borderId="0" xfId="6" applyFont="1" applyFill="1" applyAlignment="1">
      <alignment vertical="top"/>
    </xf>
    <xf numFmtId="0" fontId="179" fillId="0" borderId="0" xfId="6" applyFont="1" applyAlignment="1">
      <alignment horizontal="left" vertical="center"/>
    </xf>
    <xf numFmtId="0" fontId="180" fillId="0" borderId="0" xfId="6" applyFont="1" applyAlignment="1">
      <alignment horizontal="left" vertical="center"/>
    </xf>
    <xf numFmtId="0" fontId="132" fillId="0" borderId="0" xfId="6" applyFont="1" applyAlignment="1">
      <alignment horizontal="left" vertical="top"/>
    </xf>
    <xf numFmtId="0" fontId="183" fillId="0" borderId="0" xfId="8" applyFont="1" applyAlignment="1">
      <alignment horizontal="left" vertical="center"/>
    </xf>
    <xf numFmtId="181" fontId="150" fillId="0" borderId="17" xfId="0" applyNumberFormat="1" applyFont="1" applyFill="1" applyBorder="1" applyAlignment="1">
      <alignment horizontal="right" vertical="center"/>
    </xf>
    <xf numFmtId="0" fontId="29" fillId="0" borderId="0" xfId="6" applyFont="1" applyFill="1" applyAlignment="1">
      <alignment horizontal="right" vertical="center"/>
    </xf>
    <xf numFmtId="0" fontId="79" fillId="0" borderId="61" xfId="8" applyFont="1" applyFill="1" applyBorder="1" applyAlignment="1">
      <alignment horizontal="left" vertical="center"/>
    </xf>
    <xf numFmtId="0" fontId="79" fillId="0" borderId="59" xfId="8" applyFont="1" applyFill="1" applyBorder="1" applyAlignment="1">
      <alignment horizontal="left" vertical="center"/>
    </xf>
    <xf numFmtId="0" fontId="107" fillId="0" borderId="0" xfId="8" applyFont="1" applyFill="1" applyAlignment="1">
      <alignment horizontal="left" vertical="center"/>
    </xf>
    <xf numFmtId="0" fontId="183" fillId="0" borderId="0" xfId="8" applyFont="1" applyFill="1" applyAlignment="1">
      <alignment horizontal="left" vertical="center"/>
    </xf>
    <xf numFmtId="0" fontId="12" fillId="0" borderId="0" xfId="6" applyFont="1" applyFill="1" applyAlignment="1">
      <alignment horizontal="right"/>
    </xf>
    <xf numFmtId="0" fontId="57" fillId="0" borderId="54" xfId="6" applyFont="1" applyFill="1" applyBorder="1"/>
    <xf numFmtId="0" fontId="57" fillId="0" borderId="0" xfId="6" applyFont="1" applyFill="1"/>
    <xf numFmtId="0" fontId="167" fillId="0" borderId="64" xfId="8" applyFont="1" applyFill="1" applyBorder="1" applyAlignment="1">
      <alignment horizontal="center" vertical="center"/>
    </xf>
    <xf numFmtId="0" fontId="79" fillId="0" borderId="35" xfId="8" applyFont="1" applyFill="1" applyBorder="1" applyAlignment="1">
      <alignment horizontal="left" vertical="center" wrapText="1"/>
    </xf>
    <xf numFmtId="0" fontId="36" fillId="0" borderId="0" xfId="8" applyFont="1" applyFill="1" applyBorder="1" applyAlignment="1">
      <alignment horizontal="center" vertical="center"/>
    </xf>
    <xf numFmtId="0" fontId="36" fillId="0" borderId="10" xfId="8" applyFont="1" applyFill="1" applyBorder="1" applyAlignment="1">
      <alignment vertical="center" wrapText="1"/>
    </xf>
    <xf numFmtId="0" fontId="36" fillId="0" borderId="10" xfId="8" applyFont="1" applyFill="1" applyBorder="1" applyAlignment="1">
      <alignment horizontal="center" vertical="center"/>
    </xf>
    <xf numFmtId="0" fontId="36" fillId="0" borderId="10" xfId="8" applyFont="1" applyFill="1" applyBorder="1" applyAlignment="1">
      <alignment horizontal="left" vertical="center"/>
    </xf>
    <xf numFmtId="0" fontId="14" fillId="0" borderId="0" xfId="8" applyFont="1" applyFill="1" applyAlignment="1">
      <alignment horizontal="left" vertical="center"/>
    </xf>
    <xf numFmtId="0" fontId="14" fillId="0" borderId="0" xfId="6" applyFont="1" applyFill="1"/>
    <xf numFmtId="0" fontId="12" fillId="0" borderId="0" xfId="6" applyFont="1" applyFill="1" applyBorder="1"/>
    <xf numFmtId="0" fontId="21" fillId="0" borderId="0" xfId="6" applyFont="1" applyFill="1"/>
    <xf numFmtId="0" fontId="47" fillId="2" borderId="2" xfId="0" applyFont="1" applyFill="1" applyBorder="1" applyAlignment="1">
      <alignment horizontal="center" vertical="center" wrapText="1"/>
    </xf>
    <xf numFmtId="177" fontId="5" fillId="3" borderId="0" xfId="0" applyNumberFormat="1" applyFont="1" applyFill="1" applyAlignment="1">
      <alignment horizontal="right" vertical="center"/>
    </xf>
    <xf numFmtId="177" fontId="5" fillId="3" borderId="8" xfId="0" applyNumberFormat="1" applyFont="1" applyFill="1" applyBorder="1" applyAlignment="1">
      <alignment horizontal="right" vertical="center"/>
    </xf>
    <xf numFmtId="177" fontId="5" fillId="3" borderId="45" xfId="0" applyNumberFormat="1" applyFont="1" applyFill="1" applyBorder="1" applyAlignment="1">
      <alignment horizontal="right" vertical="center"/>
    </xf>
    <xf numFmtId="177" fontId="56" fillId="0" borderId="102" xfId="0" applyNumberFormat="1" applyFont="1" applyBorder="1" applyAlignment="1">
      <alignment horizontal="right" vertical="center"/>
    </xf>
    <xf numFmtId="177" fontId="52" fillId="0" borderId="3" xfId="0" applyNumberFormat="1" applyFont="1" applyBorder="1" applyAlignment="1">
      <alignment horizontal="right" vertical="center"/>
    </xf>
    <xf numFmtId="177" fontId="52" fillId="0" borderId="2" xfId="0" applyNumberFormat="1" applyFont="1" applyBorder="1" applyAlignment="1">
      <alignment horizontal="right" vertical="center"/>
    </xf>
    <xf numFmtId="177" fontId="52" fillId="0" borderId="1" xfId="0" applyNumberFormat="1" applyFont="1" applyBorder="1" applyAlignment="1">
      <alignment horizontal="right" vertical="center"/>
    </xf>
    <xf numFmtId="177" fontId="52" fillId="0" borderId="41" xfId="0" applyNumberFormat="1" applyFont="1" applyBorder="1" applyAlignment="1">
      <alignment horizontal="right" vertical="center"/>
    </xf>
    <xf numFmtId="177" fontId="56" fillId="0" borderId="103" xfId="0" applyNumberFormat="1" applyFont="1" applyBorder="1" applyAlignment="1">
      <alignment horizontal="right" vertical="center"/>
    </xf>
    <xf numFmtId="177" fontId="56" fillId="0" borderId="104" xfId="0" applyNumberFormat="1" applyFont="1" applyBorder="1" applyAlignment="1">
      <alignment horizontal="right" vertical="center"/>
    </xf>
    <xf numFmtId="38" fontId="52" fillId="0" borderId="1" xfId="1" applyFont="1" applyFill="1" applyBorder="1" applyAlignment="1">
      <alignment horizontal="right" vertical="center"/>
    </xf>
    <xf numFmtId="38" fontId="52" fillId="0" borderId="41" xfId="1" applyFont="1" applyFill="1" applyBorder="1" applyAlignment="1">
      <alignment horizontal="right" vertical="center"/>
    </xf>
    <xf numFmtId="176" fontId="3" fillId="0" borderId="0" xfId="0" applyNumberFormat="1" applyFont="1" applyAlignment="1">
      <alignment horizontal="right" vertical="center"/>
    </xf>
    <xf numFmtId="176" fontId="5" fillId="0" borderId="0" xfId="0" applyNumberFormat="1" applyFont="1" applyAlignment="1">
      <alignment horizontal="right" vertical="center"/>
    </xf>
    <xf numFmtId="176" fontId="3" fillId="0" borderId="3"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1" xfId="0" applyNumberFormat="1" applyFont="1" applyBorder="1" applyAlignment="1">
      <alignment horizontal="right" vertical="center"/>
    </xf>
    <xf numFmtId="10" fontId="52" fillId="0" borderId="3" xfId="9" applyNumberFormat="1" applyFont="1" applyFill="1" applyBorder="1" applyAlignment="1">
      <alignment horizontal="right" vertical="center"/>
    </xf>
    <xf numFmtId="10" fontId="52" fillId="0" borderId="2" xfId="9" applyNumberFormat="1" applyFont="1" applyFill="1" applyBorder="1" applyAlignment="1">
      <alignment horizontal="right" vertical="center"/>
    </xf>
    <xf numFmtId="10" fontId="52" fillId="0" borderId="1" xfId="9" applyNumberFormat="1" applyFont="1" applyFill="1" applyBorder="1" applyAlignment="1">
      <alignment horizontal="right" vertical="center"/>
    </xf>
    <xf numFmtId="10" fontId="52" fillId="0" borderId="41" xfId="9" applyNumberFormat="1" applyFont="1" applyFill="1" applyBorder="1" applyAlignment="1">
      <alignment horizontal="right" vertical="center"/>
    </xf>
    <xf numFmtId="177" fontId="5" fillId="3" borderId="3" xfId="0" applyNumberFormat="1" applyFont="1" applyFill="1" applyBorder="1" applyAlignment="1">
      <alignment horizontal="right" vertical="center"/>
    </xf>
    <xf numFmtId="177" fontId="5" fillId="3" borderId="41" xfId="0" applyNumberFormat="1" applyFont="1" applyFill="1" applyBorder="1" applyAlignment="1">
      <alignment horizontal="right" vertical="center"/>
    </xf>
    <xf numFmtId="179" fontId="56" fillId="0" borderId="108" xfId="0" applyNumberFormat="1" applyFont="1" applyBorder="1" applyAlignment="1">
      <alignment horizontal="right" vertical="center"/>
    </xf>
    <xf numFmtId="179" fontId="52" fillId="0" borderId="3" xfId="0" applyNumberFormat="1" applyFont="1" applyBorder="1" applyAlignment="1">
      <alignment horizontal="right" vertical="center"/>
    </xf>
    <xf numFmtId="179" fontId="52" fillId="0" borderId="2" xfId="0" applyNumberFormat="1" applyFont="1" applyBorder="1" applyAlignment="1">
      <alignment horizontal="right" vertical="center"/>
    </xf>
    <xf numFmtId="179" fontId="52" fillId="0" borderId="1" xfId="0" applyNumberFormat="1" applyFont="1" applyBorder="1" applyAlignment="1">
      <alignment horizontal="right" vertical="center"/>
    </xf>
    <xf numFmtId="179" fontId="52" fillId="0" borderId="41" xfId="0" applyNumberFormat="1" applyFont="1" applyBorder="1" applyAlignment="1">
      <alignment horizontal="right" vertical="center"/>
    </xf>
    <xf numFmtId="177" fontId="52" fillId="0" borderId="28" xfId="0" applyNumberFormat="1" applyFont="1" applyBorder="1" applyAlignment="1">
      <alignment horizontal="right" vertical="center"/>
    </xf>
    <xf numFmtId="177" fontId="52" fillId="0" borderId="26" xfId="0" applyNumberFormat="1" applyFont="1" applyBorder="1" applyAlignment="1">
      <alignment horizontal="right" vertical="center"/>
    </xf>
    <xf numFmtId="177" fontId="52" fillId="0" borderId="17" xfId="0" applyNumberFormat="1" applyFont="1" applyBorder="1" applyAlignment="1">
      <alignment horizontal="right" vertical="center"/>
    </xf>
    <xf numFmtId="177" fontId="52" fillId="0" borderId="43" xfId="0" applyNumberFormat="1" applyFont="1" applyBorder="1" applyAlignment="1">
      <alignment horizontal="right" vertical="center"/>
    </xf>
    <xf numFmtId="177" fontId="52" fillId="0" borderId="6" xfId="0" applyNumberFormat="1" applyFont="1" applyBorder="1" applyAlignment="1">
      <alignment horizontal="right" vertical="center"/>
    </xf>
    <xf numFmtId="0" fontId="27" fillId="0" borderId="3" xfId="0" applyFont="1" applyBorder="1" applyAlignment="1">
      <alignment horizontal="left" vertical="center" wrapText="1"/>
    </xf>
    <xf numFmtId="0" fontId="3" fillId="0" borderId="3" xfId="0" applyFont="1" applyBorder="1" applyAlignment="1">
      <alignment horizontal="right" vertical="center"/>
    </xf>
    <xf numFmtId="0" fontId="18" fillId="2" borderId="0" xfId="0" applyFont="1" applyFill="1">
      <alignment vertical="center"/>
    </xf>
    <xf numFmtId="0" fontId="5" fillId="2" borderId="0" xfId="0" applyFont="1" applyFill="1" applyAlignment="1">
      <alignment horizontal="right"/>
    </xf>
    <xf numFmtId="177" fontId="5" fillId="0" borderId="0" xfId="0" applyNumberFormat="1" applyFont="1">
      <alignment vertical="center"/>
    </xf>
    <xf numFmtId="178" fontId="5" fillId="0" borderId="0" xfId="0" applyNumberFormat="1" applyFont="1">
      <alignment vertical="center"/>
    </xf>
    <xf numFmtId="0" fontId="19" fillId="0" borderId="10" xfId="0" applyFont="1" applyBorder="1" applyAlignment="1">
      <alignment horizontal="left" vertical="center" wrapText="1" indent="1"/>
    </xf>
    <xf numFmtId="0" fontId="3" fillId="0" borderId="0" xfId="0" applyFont="1" applyAlignment="1">
      <alignment horizontal="right" vertical="center" wrapText="1"/>
    </xf>
    <xf numFmtId="0" fontId="3" fillId="3" borderId="3" xfId="0" applyFont="1" applyFill="1" applyBorder="1" applyAlignment="1">
      <alignment horizontal="left" vertical="center" wrapText="1"/>
    </xf>
    <xf numFmtId="0" fontId="19" fillId="0" borderId="54" xfId="0" applyFont="1" applyBorder="1" applyAlignment="1">
      <alignment horizontal="left" vertical="center" wrapText="1" indent="1"/>
    </xf>
    <xf numFmtId="0" fontId="56" fillId="0" borderId="101" xfId="0" applyFont="1" applyBorder="1" applyAlignment="1">
      <alignment horizontal="center" vertical="center"/>
    </xf>
    <xf numFmtId="0" fontId="56" fillId="0" borderId="3" xfId="0" applyFont="1" applyBorder="1" applyAlignment="1">
      <alignment horizontal="center" vertical="center"/>
    </xf>
    <xf numFmtId="0" fontId="56" fillId="0" borderId="1" xfId="0" applyFont="1" applyBorder="1" applyAlignment="1">
      <alignment horizontal="center" vertical="center"/>
    </xf>
    <xf numFmtId="0" fontId="3" fillId="0" borderId="30" xfId="0" applyFont="1" applyBorder="1">
      <alignment vertical="center"/>
    </xf>
    <xf numFmtId="0" fontId="3" fillId="0" borderId="36" xfId="0" applyFont="1" applyBorder="1" applyAlignment="1">
      <alignment horizontal="right" vertical="center" wrapText="1"/>
    </xf>
    <xf numFmtId="0" fontId="20" fillId="2" borderId="0" xfId="0" applyFont="1" applyFill="1">
      <alignment vertical="center"/>
    </xf>
    <xf numFmtId="0" fontId="14" fillId="0" borderId="0" xfId="0" applyFont="1" applyAlignment="1">
      <alignment horizontal="left" vertical="center"/>
    </xf>
    <xf numFmtId="0" fontId="77" fillId="0" borderId="0" xfId="0" applyFont="1">
      <alignment vertical="center"/>
    </xf>
    <xf numFmtId="0" fontId="70" fillId="0" borderId="0" xfId="0" applyFont="1" applyAlignment="1">
      <alignment horizontal="right"/>
    </xf>
    <xf numFmtId="0" fontId="47" fillId="0" borderId="10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33" fillId="0" borderId="3" xfId="0" applyFont="1" applyBorder="1" applyAlignment="1">
      <alignment horizontal="right" vertical="center"/>
    </xf>
    <xf numFmtId="0" fontId="36" fillId="0" borderId="58" xfId="8" applyFont="1" applyFill="1" applyBorder="1" applyAlignment="1">
      <alignment horizontal="center" vertical="center"/>
    </xf>
    <xf numFmtId="0" fontId="36" fillId="0" borderId="58" xfId="8" applyFont="1" applyBorder="1" applyAlignment="1">
      <alignment horizontal="center" vertical="center"/>
    </xf>
    <xf numFmtId="0" fontId="79" fillId="0" borderId="58" xfId="8" applyFont="1" applyFill="1" applyBorder="1" applyAlignment="1">
      <alignment horizontal="left" vertical="center"/>
    </xf>
    <xf numFmtId="0" fontId="20" fillId="0" borderId="0" xfId="0" applyFont="1" applyFill="1">
      <alignment vertical="center"/>
    </xf>
    <xf numFmtId="0" fontId="30" fillId="0" borderId="0" xfId="0" applyFont="1" applyFill="1">
      <alignment vertical="center"/>
    </xf>
    <xf numFmtId="177" fontId="17" fillId="0" borderId="102" xfId="0" applyNumberFormat="1" applyFont="1" applyFill="1" applyBorder="1" applyAlignment="1">
      <alignment horizontal="right" vertical="center"/>
    </xf>
    <xf numFmtId="177" fontId="39" fillId="0" borderId="13" xfId="0" applyNumberFormat="1" applyFont="1" applyFill="1" applyBorder="1" applyAlignment="1">
      <alignment horizontal="right" vertical="center"/>
    </xf>
    <xf numFmtId="177" fontId="39" fillId="0" borderId="12" xfId="0" applyNumberFormat="1" applyFont="1" applyFill="1" applyBorder="1" applyAlignment="1">
      <alignment horizontal="right" vertical="center"/>
    </xf>
    <xf numFmtId="177" fontId="17" fillId="0" borderId="103" xfId="0" applyNumberFormat="1" applyFont="1" applyFill="1" applyBorder="1" applyAlignment="1">
      <alignment horizontal="right" vertical="center"/>
    </xf>
    <xf numFmtId="177" fontId="39" fillId="0" borderId="8" xfId="0" applyNumberFormat="1" applyFont="1" applyFill="1" applyBorder="1" applyAlignment="1">
      <alignment horizontal="right" vertical="center"/>
    </xf>
    <xf numFmtId="177" fontId="39" fillId="0" borderId="7" xfId="0" applyNumberFormat="1" applyFont="1" applyFill="1" applyBorder="1" applyAlignment="1">
      <alignment horizontal="right" vertical="center"/>
    </xf>
    <xf numFmtId="177" fontId="39" fillId="0" borderId="3" xfId="0" applyNumberFormat="1" applyFont="1" applyFill="1" applyBorder="1" applyAlignment="1">
      <alignment horizontal="right" vertical="center"/>
    </xf>
    <xf numFmtId="177" fontId="39" fillId="0" borderId="2" xfId="0" applyNumberFormat="1" applyFont="1" applyFill="1" applyBorder="1" applyAlignment="1">
      <alignment horizontal="right" vertical="center"/>
    </xf>
    <xf numFmtId="177" fontId="39" fillId="0" borderId="6" xfId="0" applyNumberFormat="1" applyFont="1" applyFill="1" applyBorder="1" applyAlignment="1">
      <alignment horizontal="right" vertical="center"/>
    </xf>
    <xf numFmtId="177" fontId="17" fillId="0" borderId="104" xfId="0" applyNumberFormat="1" applyFont="1" applyFill="1" applyBorder="1" applyAlignment="1">
      <alignment horizontal="right" vertical="center"/>
    </xf>
    <xf numFmtId="177" fontId="39" fillId="0" borderId="5" xfId="0" applyNumberFormat="1" applyFont="1" applyFill="1" applyBorder="1" applyAlignment="1">
      <alignment horizontal="right" vertical="center"/>
    </xf>
    <xf numFmtId="177" fontId="17" fillId="0" borderId="105" xfId="0" applyNumberFormat="1" applyFont="1" applyFill="1" applyBorder="1" applyAlignment="1">
      <alignment horizontal="right" vertical="center"/>
    </xf>
    <xf numFmtId="177" fontId="39" fillId="0" borderId="39" xfId="0" applyNumberFormat="1" applyFont="1" applyFill="1" applyBorder="1" applyAlignment="1">
      <alignment horizontal="right" vertical="center"/>
    </xf>
    <xf numFmtId="177" fontId="39" fillId="0" borderId="68" xfId="0" applyNumberFormat="1" applyFont="1" applyFill="1" applyBorder="1" applyAlignment="1">
      <alignment horizontal="right" vertical="center"/>
    </xf>
    <xf numFmtId="177" fontId="39" fillId="0" borderId="66" xfId="0" applyNumberFormat="1" applyFont="1" applyFill="1" applyBorder="1" applyAlignment="1">
      <alignment horizontal="right" vertical="center"/>
    </xf>
    <xf numFmtId="177" fontId="39" fillId="0" borderId="38" xfId="0" applyNumberFormat="1" applyFont="1" applyFill="1" applyBorder="1" applyAlignment="1">
      <alignment horizontal="right" vertical="center"/>
    </xf>
    <xf numFmtId="177" fontId="17" fillId="0" borderId="107" xfId="0" applyNumberFormat="1" applyFont="1" applyFill="1" applyBorder="1" applyAlignment="1">
      <alignment horizontal="right" vertical="center"/>
    </xf>
    <xf numFmtId="177" fontId="27" fillId="0" borderId="14" xfId="0" applyNumberFormat="1" applyFont="1" applyFill="1" applyBorder="1" applyAlignment="1">
      <alignment horizontal="right" vertical="center"/>
    </xf>
    <xf numFmtId="177" fontId="27" fillId="0" borderId="83" xfId="0" applyNumberFormat="1" applyFont="1" applyFill="1" applyBorder="1" applyAlignment="1">
      <alignment horizontal="right" vertical="center"/>
    </xf>
    <xf numFmtId="177" fontId="27" fillId="0" borderId="12" xfId="0" applyNumberFormat="1" applyFont="1" applyFill="1" applyBorder="1" applyAlignment="1">
      <alignment horizontal="right" vertical="center"/>
    </xf>
    <xf numFmtId="0" fontId="29" fillId="0" borderId="20" xfId="0" applyFont="1" applyFill="1" applyBorder="1" applyAlignment="1">
      <alignment horizontal="left" vertical="center" wrapText="1"/>
    </xf>
    <xf numFmtId="0" fontId="39" fillId="0" borderId="2" xfId="0" applyFont="1" applyFill="1" applyBorder="1" applyAlignment="1">
      <alignment horizontal="left" vertical="center" wrapText="1"/>
    </xf>
    <xf numFmtId="177" fontId="27" fillId="0" borderId="118" xfId="0" applyNumberFormat="1" applyFont="1" applyFill="1" applyBorder="1" applyAlignment="1">
      <alignment horizontal="right" vertical="center"/>
    </xf>
    <xf numFmtId="177" fontId="27" fillId="0" borderId="94" xfId="0" applyNumberFormat="1" applyFont="1" applyFill="1" applyBorder="1" applyAlignment="1">
      <alignment horizontal="right" vertical="center"/>
    </xf>
    <xf numFmtId="177" fontId="27" fillId="0" borderId="7" xfId="0" applyNumberFormat="1" applyFont="1" applyFill="1" applyBorder="1" applyAlignment="1">
      <alignment horizontal="right" vertical="center"/>
    </xf>
    <xf numFmtId="0" fontId="60" fillId="0" borderId="2" xfId="0" applyFont="1" applyFill="1" applyBorder="1" applyAlignment="1">
      <alignment horizontal="left" vertical="center" wrapText="1"/>
    </xf>
    <xf numFmtId="0" fontId="60" fillId="0" borderId="2" xfId="0" applyFont="1" applyFill="1" applyBorder="1" applyAlignment="1">
      <alignment vertical="center" wrapText="1"/>
    </xf>
    <xf numFmtId="177" fontId="27" fillId="0" borderId="4"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77" fontId="27" fillId="0" borderId="2" xfId="0" applyNumberFormat="1" applyFont="1" applyFill="1" applyBorder="1" applyAlignment="1">
      <alignment horizontal="right" vertical="center"/>
    </xf>
    <xf numFmtId="0" fontId="3" fillId="0" borderId="16" xfId="0" applyFont="1" applyFill="1" applyBorder="1">
      <alignment vertical="center"/>
    </xf>
    <xf numFmtId="0" fontId="39" fillId="0" borderId="2" xfId="0" applyFont="1" applyFill="1" applyBorder="1" applyAlignment="1">
      <alignment vertical="center" wrapText="1"/>
    </xf>
    <xf numFmtId="177" fontId="17" fillId="0" borderId="119" xfId="0" applyNumberFormat="1" applyFont="1" applyFill="1" applyBorder="1" applyAlignment="1">
      <alignment horizontal="right" vertical="center"/>
    </xf>
    <xf numFmtId="177" fontId="27" fillId="0" borderId="109" xfId="0" applyNumberFormat="1" applyFont="1" applyFill="1" applyBorder="1" applyAlignment="1">
      <alignment horizontal="right" vertical="center"/>
    </xf>
    <xf numFmtId="177" fontId="27" fillId="0" borderId="84" xfId="0" applyNumberFormat="1" applyFont="1" applyFill="1" applyBorder="1" applyAlignment="1">
      <alignment horizontal="right" vertical="center"/>
    </xf>
    <xf numFmtId="177" fontId="27" fillId="0" borderId="5" xfId="0" applyNumberFormat="1" applyFont="1" applyFill="1" applyBorder="1" applyAlignment="1">
      <alignment horizontal="right" vertical="center"/>
    </xf>
    <xf numFmtId="177" fontId="27" fillId="0" borderId="28" xfId="0" applyNumberFormat="1" applyFont="1" applyFill="1" applyBorder="1" applyAlignment="1">
      <alignment horizontal="right" vertical="center"/>
    </xf>
    <xf numFmtId="177" fontId="27" fillId="0" borderId="17" xfId="0" applyNumberFormat="1" applyFont="1" applyFill="1" applyBorder="1" applyAlignment="1">
      <alignment horizontal="right" vertical="center"/>
    </xf>
    <xf numFmtId="177" fontId="27" fillId="0" borderId="26" xfId="0" applyNumberFormat="1" applyFont="1" applyFill="1" applyBorder="1" applyAlignment="1">
      <alignment horizontal="right" vertical="center"/>
    </xf>
    <xf numFmtId="0" fontId="27" fillId="0" borderId="20" xfId="0" applyFont="1" applyFill="1" applyBorder="1">
      <alignment vertical="center"/>
    </xf>
    <xf numFmtId="0" fontId="60" fillId="0" borderId="5" xfId="0" applyFont="1" applyFill="1" applyBorder="1" applyAlignment="1">
      <alignment vertical="center" wrapText="1"/>
    </xf>
    <xf numFmtId="177" fontId="27" fillId="0" borderId="54" xfId="0" applyNumberFormat="1" applyFont="1" applyFill="1" applyBorder="1" applyAlignment="1">
      <alignment horizontal="right" vertical="center"/>
    </xf>
    <xf numFmtId="177" fontId="27" fillId="0" borderId="92" xfId="0" applyNumberFormat="1" applyFont="1" applyFill="1" applyBorder="1" applyAlignment="1">
      <alignment horizontal="right" vertical="center"/>
    </xf>
    <xf numFmtId="177" fontId="27" fillId="0" borderId="14" xfId="0" applyNumberFormat="1" applyFont="1" applyFill="1" applyBorder="1">
      <alignment vertical="center"/>
    </xf>
    <xf numFmtId="177" fontId="27" fillId="0" borderId="83" xfId="0" applyNumberFormat="1" applyFont="1" applyFill="1" applyBorder="1">
      <alignment vertical="center"/>
    </xf>
    <xf numFmtId="177" fontId="27" fillId="0" borderId="12" xfId="0" applyNumberFormat="1" applyFont="1" applyFill="1" applyBorder="1">
      <alignment vertical="center"/>
    </xf>
    <xf numFmtId="177" fontId="27" fillId="0" borderId="110" xfId="0" applyNumberFormat="1" applyFont="1" applyFill="1" applyBorder="1">
      <alignment vertical="center"/>
    </xf>
    <xf numFmtId="177" fontId="27" fillId="0" borderId="93" xfId="0" applyNumberFormat="1" applyFont="1" applyFill="1" applyBorder="1">
      <alignment vertical="center"/>
    </xf>
    <xf numFmtId="177" fontId="27" fillId="0" borderId="84" xfId="0" applyNumberFormat="1" applyFont="1" applyFill="1" applyBorder="1">
      <alignment vertical="center"/>
    </xf>
    <xf numFmtId="177" fontId="27" fillId="0" borderId="5" xfId="0" applyNumberFormat="1" applyFont="1" applyFill="1" applyBorder="1">
      <alignment vertical="center"/>
    </xf>
    <xf numFmtId="0" fontId="51" fillId="0" borderId="73" xfId="0" applyFont="1" applyFill="1" applyBorder="1">
      <alignment vertical="center"/>
    </xf>
    <xf numFmtId="0" fontId="51" fillId="0" borderId="70" xfId="0" applyFont="1" applyFill="1" applyBorder="1" applyAlignment="1">
      <alignment vertical="center" wrapText="1"/>
    </xf>
    <xf numFmtId="177" fontId="27" fillId="0" borderId="116" xfId="0" applyNumberFormat="1" applyFont="1" applyFill="1" applyBorder="1">
      <alignment vertical="center"/>
    </xf>
    <xf numFmtId="177" fontId="27" fillId="0" borderId="95" xfId="0" applyNumberFormat="1" applyFont="1" applyFill="1" applyBorder="1">
      <alignment vertical="center"/>
    </xf>
    <xf numFmtId="0" fontId="51" fillId="0" borderId="67" xfId="0" applyFont="1" applyFill="1" applyBorder="1">
      <alignment vertical="center"/>
    </xf>
    <xf numFmtId="0" fontId="51" fillId="0" borderId="3" xfId="0" applyFont="1" applyFill="1" applyBorder="1">
      <alignment vertical="center"/>
    </xf>
    <xf numFmtId="177" fontId="27" fillId="0" borderId="4" xfId="0" applyNumberFormat="1" applyFont="1" applyFill="1" applyBorder="1">
      <alignment vertical="center"/>
    </xf>
    <xf numFmtId="177" fontId="27" fillId="0" borderId="1" xfId="0" applyNumberFormat="1" applyFont="1" applyFill="1" applyBorder="1">
      <alignment vertical="center"/>
    </xf>
    <xf numFmtId="0" fontId="51" fillId="0" borderId="3" xfId="0" applyFont="1" applyFill="1" applyBorder="1" applyAlignment="1">
      <alignment vertical="center" wrapText="1"/>
    </xf>
    <xf numFmtId="0" fontId="51" fillId="0" borderId="21" xfId="0" applyFont="1" applyFill="1" applyBorder="1">
      <alignment vertical="center"/>
    </xf>
    <xf numFmtId="0" fontId="51" fillId="0" borderId="36" xfId="0" applyFont="1" applyFill="1" applyBorder="1" applyAlignment="1">
      <alignment vertical="center" wrapText="1"/>
    </xf>
    <xf numFmtId="177" fontId="27" fillId="0" borderId="28" xfId="0" applyNumberFormat="1" applyFont="1" applyFill="1" applyBorder="1">
      <alignment vertical="center"/>
    </xf>
    <xf numFmtId="177" fontId="27" fillId="0" borderId="17" xfId="0" applyNumberFormat="1" applyFont="1" applyFill="1" applyBorder="1">
      <alignment vertical="center"/>
    </xf>
    <xf numFmtId="177" fontId="52" fillId="0" borderId="14" xfId="0" applyNumberFormat="1" applyFont="1" applyFill="1" applyBorder="1" applyAlignment="1">
      <alignment vertical="center"/>
    </xf>
    <xf numFmtId="177" fontId="52" fillId="0" borderId="83" xfId="0" applyNumberFormat="1" applyFont="1" applyFill="1" applyBorder="1" applyAlignment="1">
      <alignment vertical="center"/>
    </xf>
    <xf numFmtId="177" fontId="52" fillId="0" borderId="12" xfId="0" applyNumberFormat="1" applyFont="1" applyFill="1" applyBorder="1" applyAlignment="1">
      <alignment horizontal="right" vertical="center"/>
    </xf>
    <xf numFmtId="177" fontId="56" fillId="0" borderId="102" xfId="0" applyNumberFormat="1" applyFont="1" applyFill="1" applyBorder="1" applyAlignment="1">
      <alignment vertical="center"/>
    </xf>
    <xf numFmtId="177" fontId="52" fillId="0" borderId="28" xfId="0" applyNumberFormat="1" applyFont="1" applyFill="1" applyBorder="1" applyAlignment="1">
      <alignment vertical="center"/>
    </xf>
    <xf numFmtId="177" fontId="52" fillId="0" borderId="17" xfId="0" applyNumberFormat="1" applyFont="1" applyFill="1" applyBorder="1" applyAlignment="1">
      <alignment vertical="center"/>
    </xf>
    <xf numFmtId="177" fontId="52" fillId="0" borderId="26" xfId="0" applyNumberFormat="1" applyFont="1" applyFill="1" applyBorder="1" applyAlignment="1">
      <alignment horizontal="right" vertical="center"/>
    </xf>
    <xf numFmtId="177" fontId="56" fillId="0" borderId="104" xfId="0" applyNumberFormat="1" applyFont="1" applyFill="1" applyBorder="1" applyAlignment="1">
      <alignment vertical="center"/>
    </xf>
    <xf numFmtId="180" fontId="56" fillId="0" borderId="101" xfId="0" applyNumberFormat="1" applyFont="1" applyFill="1" applyBorder="1" applyAlignment="1">
      <alignment vertical="center"/>
    </xf>
    <xf numFmtId="177" fontId="56" fillId="0" borderId="121" xfId="0" applyNumberFormat="1" applyFont="1" applyFill="1" applyBorder="1" applyAlignment="1">
      <alignment vertical="center"/>
    </xf>
    <xf numFmtId="177" fontId="56" fillId="0" borderId="122" xfId="0" applyNumberFormat="1" applyFont="1" applyFill="1" applyBorder="1" applyAlignment="1">
      <alignment vertical="center"/>
    </xf>
    <xf numFmtId="0" fontId="3" fillId="0" borderId="0" xfId="0" applyFont="1" applyFill="1" applyAlignment="1">
      <alignment horizontal="center" vertical="center"/>
    </xf>
    <xf numFmtId="0" fontId="30"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177" fontId="56" fillId="2" borderId="102" xfId="0" applyNumberFormat="1" applyFont="1" applyFill="1" applyBorder="1">
      <alignment vertical="center"/>
    </xf>
    <xf numFmtId="177" fontId="52" fillId="2" borderId="14" xfId="0" applyNumberFormat="1" applyFont="1" applyFill="1" applyBorder="1">
      <alignment vertical="center"/>
    </xf>
    <xf numFmtId="177" fontId="52" fillId="2" borderId="83" xfId="0" applyNumberFormat="1" applyFont="1" applyFill="1" applyBorder="1">
      <alignment vertical="center"/>
    </xf>
    <xf numFmtId="177" fontId="52" fillId="2" borderId="12" xfId="0" applyNumberFormat="1" applyFont="1" applyFill="1" applyBorder="1">
      <alignment vertical="center"/>
    </xf>
    <xf numFmtId="177" fontId="56" fillId="2" borderId="107" xfId="0" applyNumberFormat="1" applyFont="1" applyFill="1" applyBorder="1">
      <alignment vertical="center"/>
    </xf>
    <xf numFmtId="177" fontId="52" fillId="2" borderId="110" xfId="0" applyNumberFormat="1" applyFont="1" applyFill="1" applyBorder="1">
      <alignment vertical="center"/>
    </xf>
    <xf numFmtId="177" fontId="52" fillId="2" borderId="93" xfId="0" applyNumberFormat="1" applyFont="1" applyFill="1" applyBorder="1">
      <alignment vertical="center"/>
    </xf>
    <xf numFmtId="177" fontId="52" fillId="2" borderId="5" xfId="0" applyNumberFormat="1" applyFont="1" applyFill="1" applyBorder="1">
      <alignment vertical="center"/>
    </xf>
    <xf numFmtId="177" fontId="56" fillId="2" borderId="117" xfId="0" applyNumberFormat="1" applyFont="1" applyFill="1" applyBorder="1">
      <alignment vertical="center"/>
    </xf>
    <xf numFmtId="177" fontId="52" fillId="2" borderId="116" xfId="0" applyNumberFormat="1" applyFont="1" applyFill="1" applyBorder="1">
      <alignment vertical="center"/>
    </xf>
    <xf numFmtId="177" fontId="52" fillId="2" borderId="95" xfId="0" applyNumberFormat="1" applyFont="1" applyFill="1" applyBorder="1">
      <alignment vertical="center"/>
    </xf>
    <xf numFmtId="177" fontId="52" fillId="2" borderId="115" xfId="0" applyNumberFormat="1" applyFont="1" applyFill="1" applyBorder="1">
      <alignment vertical="center"/>
    </xf>
    <xf numFmtId="177" fontId="56" fillId="2" borderId="103" xfId="0" applyNumberFormat="1" applyFont="1" applyFill="1" applyBorder="1">
      <alignment vertical="center"/>
    </xf>
    <xf numFmtId="177" fontId="52" fillId="2" borderId="4" xfId="0" applyNumberFormat="1" applyFont="1" applyFill="1" applyBorder="1">
      <alignment vertical="center"/>
    </xf>
    <xf numFmtId="177" fontId="52" fillId="2" borderId="1" xfId="0" applyNumberFormat="1" applyFont="1" applyFill="1" applyBorder="1">
      <alignment vertical="center"/>
    </xf>
    <xf numFmtId="177" fontId="56" fillId="2" borderId="104" xfId="0" applyNumberFormat="1" applyFont="1" applyFill="1" applyBorder="1">
      <alignment vertical="center"/>
    </xf>
    <xf numFmtId="177" fontId="52" fillId="2" borderId="28" xfId="0" applyNumberFormat="1" applyFont="1" applyFill="1" applyBorder="1">
      <alignment vertical="center"/>
    </xf>
    <xf numFmtId="177" fontId="52" fillId="2" borderId="17" xfId="0" applyNumberFormat="1" applyFont="1" applyFill="1" applyBorder="1">
      <alignment vertical="center"/>
    </xf>
    <xf numFmtId="177" fontId="52" fillId="2" borderId="26" xfId="0" applyNumberFormat="1" applyFont="1" applyFill="1" applyBorder="1">
      <alignment vertical="center"/>
    </xf>
    <xf numFmtId="0" fontId="184" fillId="0" borderId="58" xfId="8" applyFont="1" applyFill="1" applyBorder="1" applyAlignment="1">
      <alignment horizontal="center" vertical="center"/>
    </xf>
    <xf numFmtId="0" fontId="184" fillId="0" borderId="59" xfId="8" applyFont="1" applyFill="1" applyBorder="1" applyAlignment="1">
      <alignment horizontal="center" vertical="center"/>
    </xf>
    <xf numFmtId="0" fontId="119" fillId="0" borderId="0" xfId="0" applyFont="1" applyFill="1" applyAlignment="1">
      <alignment horizontal="left" vertical="center"/>
    </xf>
    <xf numFmtId="0" fontId="58" fillId="0" borderId="0" xfId="0" applyFont="1" applyFill="1" applyAlignment="1">
      <alignment vertical="center"/>
    </xf>
    <xf numFmtId="0" fontId="118" fillId="0" borderId="0" xfId="0" applyFont="1" applyFill="1">
      <alignment vertical="center"/>
    </xf>
    <xf numFmtId="0" fontId="118" fillId="0" borderId="0" xfId="0" applyFont="1" applyFill="1" applyAlignment="1">
      <alignment horizontal="left" vertical="center"/>
    </xf>
    <xf numFmtId="0" fontId="57" fillId="0" borderId="0" xfId="0" applyFont="1" applyFill="1" applyAlignment="1">
      <alignment vertical="center"/>
    </xf>
    <xf numFmtId="0" fontId="81" fillId="0" borderId="0" xfId="0" applyFont="1" applyBorder="1">
      <alignment vertical="center"/>
    </xf>
    <xf numFmtId="4" fontId="15" fillId="0" borderId="0" xfId="1" applyNumberFormat="1" applyFont="1" applyFill="1" applyBorder="1">
      <alignment vertical="center"/>
    </xf>
    <xf numFmtId="0" fontId="40" fillId="0" borderId="36" xfId="0" applyFont="1" applyFill="1" applyBorder="1">
      <alignment vertical="center"/>
    </xf>
    <xf numFmtId="0" fontId="10" fillId="0" borderId="0" xfId="0" applyFont="1" applyFill="1">
      <alignment vertical="center"/>
    </xf>
    <xf numFmtId="0" fontId="36"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Alignment="1">
      <alignment vertical="center"/>
    </xf>
    <xf numFmtId="0" fontId="36" fillId="0" borderId="0" xfId="0" applyFont="1" applyFill="1" applyAlignment="1">
      <alignment vertical="center"/>
    </xf>
    <xf numFmtId="0" fontId="93" fillId="0" borderId="0" xfId="0" applyFont="1" applyBorder="1">
      <alignment vertical="center"/>
    </xf>
    <xf numFmtId="177" fontId="52" fillId="0" borderId="4" xfId="0" applyNumberFormat="1" applyFont="1" applyBorder="1" applyAlignment="1">
      <alignment horizontal="right" vertical="center"/>
    </xf>
    <xf numFmtId="177" fontId="35" fillId="0" borderId="102" xfId="0" applyNumberFormat="1" applyFont="1" applyBorder="1" applyAlignment="1">
      <alignment horizontal="right" vertical="center"/>
    </xf>
    <xf numFmtId="177" fontId="34" fillId="0" borderId="83" xfId="0" applyNumberFormat="1" applyFont="1" applyBorder="1" applyAlignment="1">
      <alignment horizontal="right" vertical="center"/>
    </xf>
    <xf numFmtId="177" fontId="34" fillId="0" borderId="12" xfId="0" applyNumberFormat="1" applyFont="1" applyBorder="1" applyAlignment="1">
      <alignment horizontal="right" vertical="center"/>
    </xf>
    <xf numFmtId="177" fontId="34" fillId="0" borderId="14" xfId="0" applyNumberFormat="1" applyFont="1" applyBorder="1">
      <alignment vertical="center"/>
    </xf>
    <xf numFmtId="177" fontId="34" fillId="0" borderId="83" xfId="0" applyNumberFormat="1" applyFont="1" applyBorder="1">
      <alignment vertical="center"/>
    </xf>
    <xf numFmtId="177" fontId="34" fillId="0" borderId="4" xfId="0" applyNumberFormat="1" applyFont="1" applyBorder="1">
      <alignment vertical="center"/>
    </xf>
    <xf numFmtId="177" fontId="34" fillId="0" borderId="1" xfId="0" applyNumberFormat="1" applyFont="1" applyBorder="1">
      <alignment vertical="center"/>
    </xf>
    <xf numFmtId="177" fontId="34" fillId="0" borderId="2" xfId="0" applyNumberFormat="1" applyFont="1" applyBorder="1" applyAlignment="1">
      <alignment horizontal="center" vertical="center"/>
    </xf>
    <xf numFmtId="177" fontId="34" fillId="0" borderId="3" xfId="0" applyNumberFormat="1" applyFont="1" applyBorder="1" applyAlignment="1">
      <alignment horizontal="center" vertical="center"/>
    </xf>
    <xf numFmtId="177" fontId="34" fillId="0" borderId="4" xfId="0" applyNumberFormat="1" applyFont="1" applyBorder="1" applyAlignment="1">
      <alignment horizontal="center" vertical="center"/>
    </xf>
    <xf numFmtId="177" fontId="35" fillId="0" borderId="103" xfId="0" applyNumberFormat="1" applyFont="1" applyFill="1" applyBorder="1" applyAlignment="1">
      <alignment horizontal="right" vertical="center"/>
    </xf>
    <xf numFmtId="177" fontId="34" fillId="0" borderId="1" xfId="0" applyNumberFormat="1" applyFont="1" applyFill="1" applyBorder="1" applyAlignment="1">
      <alignment horizontal="right" vertical="center"/>
    </xf>
    <xf numFmtId="177" fontId="34" fillId="0" borderId="5" xfId="0" applyNumberFormat="1" applyFont="1" applyFill="1" applyBorder="1" applyAlignment="1">
      <alignment horizontal="right" vertical="center"/>
    </xf>
    <xf numFmtId="177" fontId="34" fillId="0" borderId="4" xfId="0" applyNumberFormat="1" applyFont="1" applyFill="1" applyBorder="1">
      <alignment vertical="center"/>
    </xf>
    <xf numFmtId="177" fontId="34" fillId="0" borderId="28" xfId="0" applyNumberFormat="1" applyFont="1" applyBorder="1">
      <alignment vertical="center"/>
    </xf>
    <xf numFmtId="177" fontId="34" fillId="0" borderId="17" xfId="0" applyNumberFormat="1" applyFont="1" applyBorder="1">
      <alignment vertical="center"/>
    </xf>
    <xf numFmtId="42" fontId="27" fillId="0" borderId="1" xfId="0" applyNumberFormat="1" applyFont="1" applyFill="1" applyBorder="1" applyAlignment="1">
      <alignment horizontal="right" vertical="center"/>
    </xf>
    <xf numFmtId="0" fontId="58" fillId="0" borderId="0" xfId="6" applyFont="1" applyFill="1" applyAlignment="1">
      <alignment horizontal="right" vertical="center"/>
    </xf>
    <xf numFmtId="177" fontId="17" fillId="0" borderId="101" xfId="0" applyNumberFormat="1" applyFont="1" applyFill="1" applyBorder="1" applyAlignment="1">
      <alignment horizontal="right" vertical="center"/>
    </xf>
    <xf numFmtId="177" fontId="39" fillId="0" borderId="0" xfId="0" applyNumberFormat="1" applyFont="1" applyFill="1" applyBorder="1" applyAlignment="1">
      <alignment horizontal="right" vertical="center"/>
    </xf>
    <xf numFmtId="3" fontId="39" fillId="0" borderId="8" xfId="0" applyNumberFormat="1" applyFont="1" applyBorder="1" applyAlignment="1">
      <alignment horizontal="right" vertical="center"/>
    </xf>
    <xf numFmtId="177" fontId="39" fillId="0" borderId="63" xfId="0" applyNumberFormat="1" applyFont="1" applyBorder="1" applyAlignment="1">
      <alignment horizontal="right" vertical="center"/>
    </xf>
    <xf numFmtId="177" fontId="39" fillId="0" borderId="25" xfId="0" applyNumberFormat="1" applyFont="1" applyFill="1" applyBorder="1" applyAlignment="1">
      <alignment horizontal="right" vertical="center"/>
    </xf>
    <xf numFmtId="177" fontId="39" fillId="0" borderId="24" xfId="0" applyNumberFormat="1" applyFont="1" applyFill="1" applyBorder="1" applyAlignment="1">
      <alignment horizontal="right" vertical="center"/>
    </xf>
    <xf numFmtId="177" fontId="39" fillId="0" borderId="70" xfId="0" applyNumberFormat="1" applyFont="1" applyFill="1" applyBorder="1" applyAlignment="1">
      <alignment horizontal="right" vertical="center"/>
    </xf>
    <xf numFmtId="177" fontId="39" fillId="0" borderId="71" xfId="0" applyNumberFormat="1" applyFont="1" applyFill="1" applyBorder="1" applyAlignment="1">
      <alignment horizontal="right" vertical="center"/>
    </xf>
    <xf numFmtId="0" fontId="13" fillId="2" borderId="106" xfId="0" applyFont="1" applyFill="1" applyBorder="1" applyAlignment="1">
      <alignment horizontal="center" vertical="center"/>
    </xf>
    <xf numFmtId="0" fontId="12" fillId="2" borderId="38" xfId="0" applyFont="1" applyFill="1" applyBorder="1" applyAlignment="1">
      <alignment horizontal="center" vertical="center" wrapText="1"/>
    </xf>
    <xf numFmtId="177" fontId="44" fillId="0" borderId="102" xfId="0" applyNumberFormat="1" applyFont="1" applyFill="1" applyBorder="1" applyAlignment="1">
      <alignment horizontal="right" vertical="center"/>
    </xf>
    <xf numFmtId="177" fontId="44" fillId="0" borderId="103" xfId="0" applyNumberFormat="1" applyFont="1" applyFill="1" applyBorder="1" applyAlignment="1">
      <alignment horizontal="right" vertical="center"/>
    </xf>
    <xf numFmtId="177" fontId="44" fillId="0" borderId="119" xfId="0" applyNumberFormat="1" applyFont="1" applyFill="1" applyBorder="1" applyAlignment="1">
      <alignment horizontal="right" vertical="center"/>
    </xf>
    <xf numFmtId="177" fontId="44" fillId="0" borderId="105" xfId="0" applyNumberFormat="1" applyFont="1" applyFill="1" applyBorder="1" applyAlignment="1">
      <alignment horizontal="right" vertical="center"/>
    </xf>
    <xf numFmtId="177" fontId="44" fillId="0" borderId="101" xfId="0" applyNumberFormat="1" applyFont="1" applyFill="1" applyBorder="1" applyAlignment="1">
      <alignment horizontal="right" vertical="center"/>
    </xf>
    <xf numFmtId="177" fontId="44" fillId="0" borderId="108" xfId="0" applyNumberFormat="1" applyFont="1" applyFill="1" applyBorder="1" applyAlignment="1">
      <alignment horizontal="right" vertical="center"/>
    </xf>
    <xf numFmtId="177" fontId="44" fillId="0" borderId="107" xfId="0" applyNumberFormat="1" applyFont="1" applyFill="1" applyBorder="1" applyAlignment="1">
      <alignment horizontal="right" vertical="center"/>
    </xf>
    <xf numFmtId="177" fontId="44" fillId="0" borderId="117" xfId="0" applyNumberFormat="1" applyFont="1" applyFill="1" applyBorder="1" applyAlignment="1">
      <alignment horizontal="right" vertical="center"/>
    </xf>
    <xf numFmtId="177" fontId="44" fillId="0" borderId="104" xfId="0" applyNumberFormat="1" applyFont="1" applyFill="1" applyBorder="1" applyAlignment="1">
      <alignment horizontal="right" vertical="center"/>
    </xf>
    <xf numFmtId="178" fontId="13" fillId="0" borderId="0" xfId="0" applyNumberFormat="1" applyFont="1" applyBorder="1">
      <alignment vertical="center"/>
    </xf>
    <xf numFmtId="177" fontId="39" fillId="0" borderId="36" xfId="0" applyNumberFormat="1" applyFont="1" applyFill="1" applyBorder="1" applyAlignment="1">
      <alignment horizontal="right" vertical="center"/>
    </xf>
    <xf numFmtId="177" fontId="39" fillId="0" borderId="26" xfId="0" applyNumberFormat="1" applyFont="1" applyFill="1" applyBorder="1" applyAlignment="1">
      <alignment horizontal="right" vertical="center"/>
    </xf>
    <xf numFmtId="42" fontId="56" fillId="0" borderId="101" xfId="9" applyNumberFormat="1" applyFont="1" applyFill="1" applyBorder="1" applyAlignment="1">
      <alignment horizontal="right" vertical="center"/>
    </xf>
    <xf numFmtId="42" fontId="52" fillId="0" borderId="3" xfId="9" applyNumberFormat="1" applyFont="1" applyFill="1" applyBorder="1" applyAlignment="1">
      <alignment horizontal="right" vertical="center"/>
    </xf>
    <xf numFmtId="42" fontId="52" fillId="0" borderId="2" xfId="9" applyNumberFormat="1" applyFont="1" applyFill="1" applyBorder="1" applyAlignment="1">
      <alignment horizontal="right" vertical="center"/>
    </xf>
    <xf numFmtId="42" fontId="52" fillId="0" borderId="1" xfId="9" applyNumberFormat="1" applyFont="1" applyFill="1" applyBorder="1" applyAlignment="1">
      <alignment horizontal="right" vertical="center"/>
    </xf>
    <xf numFmtId="42" fontId="17" fillId="0" borderId="103" xfId="0" applyNumberFormat="1" applyFont="1" applyFill="1" applyBorder="1" applyAlignment="1">
      <alignment horizontal="right" vertical="center"/>
    </xf>
    <xf numFmtId="42" fontId="27" fillId="0" borderId="94" xfId="0" applyNumberFormat="1" applyFont="1" applyFill="1" applyBorder="1" applyAlignment="1">
      <alignment horizontal="right" vertical="center"/>
    </xf>
    <xf numFmtId="177" fontId="27" fillId="0" borderId="95" xfId="1" applyNumberFormat="1" applyFont="1" applyFill="1" applyBorder="1">
      <alignment vertical="center"/>
    </xf>
    <xf numFmtId="177" fontId="27" fillId="0" borderId="71" xfId="1" applyNumberFormat="1" applyFont="1" applyFill="1" applyBorder="1">
      <alignment vertical="center"/>
    </xf>
    <xf numFmtId="177" fontId="27" fillId="0" borderId="84" xfId="1" applyNumberFormat="1" applyFont="1" applyFill="1" applyBorder="1">
      <alignment vertical="center"/>
    </xf>
    <xf numFmtId="177" fontId="27" fillId="0" borderId="5" xfId="1" applyNumberFormat="1" applyFont="1" applyFill="1" applyBorder="1">
      <alignment vertical="center"/>
    </xf>
    <xf numFmtId="177" fontId="27" fillId="0" borderId="1" xfId="1" applyNumberFormat="1" applyFont="1" applyFill="1" applyBorder="1">
      <alignment vertical="center"/>
    </xf>
    <xf numFmtId="177" fontId="27" fillId="0" borderId="2" xfId="1" applyNumberFormat="1" applyFont="1" applyFill="1" applyBorder="1">
      <alignment vertical="center"/>
    </xf>
    <xf numFmtId="177" fontId="27" fillId="0" borderId="17" xfId="1" applyNumberFormat="1" applyFont="1" applyFill="1" applyBorder="1">
      <alignment vertical="center"/>
    </xf>
    <xf numFmtId="177" fontId="27" fillId="0" borderId="26" xfId="1" applyNumberFormat="1" applyFont="1" applyFill="1" applyBorder="1">
      <alignment vertical="center"/>
    </xf>
    <xf numFmtId="177" fontId="52" fillId="0" borderId="13" xfId="0" applyNumberFormat="1" applyFont="1" applyFill="1" applyBorder="1">
      <alignment vertical="center"/>
    </xf>
    <xf numFmtId="177" fontId="56" fillId="0" borderId="112" xfId="0" applyNumberFormat="1" applyFont="1" applyFill="1" applyBorder="1" applyAlignment="1">
      <alignment vertical="center"/>
    </xf>
    <xf numFmtId="177" fontId="52" fillId="0" borderId="93" xfId="0" applyNumberFormat="1" applyFont="1" applyFill="1" applyBorder="1" applyAlignment="1">
      <alignment vertical="center"/>
    </xf>
    <xf numFmtId="177" fontId="52" fillId="0" borderId="96" xfId="0" applyNumberFormat="1" applyFont="1" applyFill="1" applyBorder="1" applyAlignment="1">
      <alignment vertical="center"/>
    </xf>
    <xf numFmtId="177" fontId="52" fillId="0" borderId="125" xfId="0" applyNumberFormat="1" applyFont="1" applyFill="1" applyBorder="1" applyAlignment="1">
      <alignment vertical="center"/>
    </xf>
    <xf numFmtId="177" fontId="52" fillId="0" borderId="124" xfId="0" applyNumberFormat="1" applyFont="1" applyFill="1" applyBorder="1" applyAlignment="1">
      <alignment vertical="center"/>
    </xf>
    <xf numFmtId="177" fontId="52" fillId="0" borderId="126" xfId="0" applyNumberFormat="1" applyFont="1" applyFill="1" applyBorder="1" applyAlignment="1">
      <alignment vertical="center"/>
    </xf>
    <xf numFmtId="177" fontId="56" fillId="0" borderId="107" xfId="0" applyNumberFormat="1" applyFont="1" applyFill="1" applyBorder="1" applyAlignment="1">
      <alignment vertical="center"/>
    </xf>
    <xf numFmtId="177" fontId="52" fillId="0" borderId="120" xfId="0" applyNumberFormat="1" applyFont="1" applyFill="1" applyBorder="1">
      <alignment vertical="center"/>
    </xf>
    <xf numFmtId="0" fontId="47" fillId="0" borderId="0" xfId="0" applyFont="1" applyAlignment="1">
      <alignment horizontal="center" vertical="center" wrapText="1"/>
    </xf>
    <xf numFmtId="0" fontId="47" fillId="2" borderId="7" xfId="0" applyFont="1" applyFill="1" applyBorder="1" applyAlignment="1">
      <alignment horizontal="center" vertical="center" wrapText="1"/>
    </xf>
    <xf numFmtId="0" fontId="47" fillId="0" borderId="37" xfId="0" applyFont="1" applyBorder="1" applyAlignment="1">
      <alignment horizontal="center" vertical="center" wrapText="1"/>
    </xf>
    <xf numFmtId="0" fontId="47" fillId="2" borderId="53" xfId="0" applyFont="1" applyFill="1" applyBorder="1" applyAlignment="1">
      <alignment horizontal="center" vertical="center" wrapText="1"/>
    </xf>
    <xf numFmtId="42" fontId="52" fillId="0" borderId="127" xfId="9" applyNumberFormat="1" applyFont="1" applyFill="1" applyBorder="1" applyAlignment="1">
      <alignment horizontal="right" vertical="center"/>
    </xf>
    <xf numFmtId="42" fontId="52" fillId="0" borderId="127" xfId="0" applyNumberFormat="1" applyFont="1" applyBorder="1" applyAlignment="1">
      <alignment horizontal="right" vertical="center"/>
    </xf>
    <xf numFmtId="177" fontId="149" fillId="0" borderId="12" xfId="0" applyNumberFormat="1" applyFont="1" applyFill="1" applyBorder="1" applyAlignment="1">
      <alignment horizontal="right" vertical="center"/>
    </xf>
    <xf numFmtId="177" fontId="149" fillId="0" borderId="2" xfId="0" applyNumberFormat="1" applyFont="1" applyFill="1" applyBorder="1" applyAlignment="1">
      <alignment horizontal="right" vertical="center"/>
    </xf>
    <xf numFmtId="181" fontId="150" fillId="0" borderId="26" xfId="0" applyNumberFormat="1" applyFont="1" applyFill="1" applyBorder="1" applyAlignment="1">
      <alignment horizontal="right" vertical="center"/>
    </xf>
    <xf numFmtId="180" fontId="153" fillId="4" borderId="68" xfId="0" applyNumberFormat="1" applyFont="1" applyFill="1" applyBorder="1" applyAlignment="1">
      <alignment horizontal="right" vertical="center"/>
    </xf>
    <xf numFmtId="0" fontId="162" fillId="0" borderId="36" xfId="0" applyFont="1" applyBorder="1" applyAlignment="1">
      <alignment horizontal="center" vertical="center"/>
    </xf>
    <xf numFmtId="179" fontId="153" fillId="4" borderId="8" xfId="0" applyNumberFormat="1" applyFont="1" applyFill="1" applyBorder="1" applyAlignment="1">
      <alignment horizontal="right" vertical="center"/>
    </xf>
    <xf numFmtId="179" fontId="156" fillId="0" borderId="3" xfId="0" applyNumberFormat="1" applyFont="1" applyBorder="1" applyAlignment="1">
      <alignment horizontal="right" vertical="center"/>
    </xf>
    <xf numFmtId="179" fontId="153" fillId="4" borderId="3" xfId="0" applyNumberFormat="1" applyFont="1" applyFill="1" applyBorder="1" applyAlignment="1">
      <alignment horizontal="right" vertical="center"/>
    </xf>
    <xf numFmtId="179" fontId="153" fillId="4" borderId="6" xfId="0" applyNumberFormat="1" applyFont="1" applyFill="1" applyBorder="1" applyAlignment="1">
      <alignment horizontal="right" vertical="center"/>
    </xf>
    <xf numFmtId="177" fontId="153" fillId="4" borderId="36" xfId="0" applyNumberFormat="1" applyFont="1" applyFill="1" applyBorder="1" applyAlignment="1">
      <alignment horizontal="right" vertical="center"/>
    </xf>
    <xf numFmtId="180" fontId="153" fillId="4" borderId="63" xfId="0" applyNumberFormat="1" applyFont="1" applyFill="1" applyBorder="1" applyAlignment="1">
      <alignment horizontal="right" vertical="center"/>
    </xf>
    <xf numFmtId="177" fontId="149" fillId="0" borderId="14" xfId="0" applyNumberFormat="1" applyFont="1" applyFill="1" applyBorder="1" applyAlignment="1">
      <alignment horizontal="right" vertical="center"/>
    </xf>
    <xf numFmtId="177" fontId="149" fillId="0" borderId="4" xfId="0" applyNumberFormat="1" applyFont="1" applyFill="1" applyBorder="1" applyAlignment="1">
      <alignment horizontal="right" vertical="center"/>
    </xf>
    <xf numFmtId="181" fontId="150" fillId="0" borderId="28" xfId="0" applyNumberFormat="1" applyFont="1" applyFill="1" applyBorder="1" applyAlignment="1">
      <alignment horizontal="right" vertical="center"/>
    </xf>
    <xf numFmtId="10" fontId="149" fillId="0" borderId="36" xfId="9" applyNumberFormat="1" applyFont="1" applyFill="1" applyBorder="1" applyAlignment="1">
      <alignment horizontal="right" vertical="center"/>
    </xf>
    <xf numFmtId="38" fontId="153" fillId="4" borderId="14" xfId="1" applyFont="1" applyFill="1" applyBorder="1" applyAlignment="1">
      <alignment horizontal="right" vertical="center"/>
    </xf>
    <xf numFmtId="177" fontId="156" fillId="0" borderId="3" xfId="0" applyNumberFormat="1" applyFont="1" applyBorder="1" applyAlignment="1">
      <alignment horizontal="right" vertical="center"/>
    </xf>
    <xf numFmtId="180" fontId="153" fillId="4" borderId="6" xfId="0" applyNumberFormat="1" applyFont="1" applyFill="1" applyBorder="1" applyAlignment="1">
      <alignment horizontal="right" vertical="center"/>
    </xf>
    <xf numFmtId="0" fontId="162" fillId="0" borderId="101" xfId="0" applyFont="1" applyBorder="1" applyAlignment="1">
      <alignment horizontal="center" vertical="center"/>
    </xf>
    <xf numFmtId="179" fontId="153" fillId="4" borderId="108" xfId="0" applyNumberFormat="1" applyFont="1" applyFill="1" applyBorder="1" applyAlignment="1">
      <alignment horizontal="right" vertical="center"/>
    </xf>
    <xf numFmtId="179" fontId="156" fillId="0" borderId="103" xfId="0" applyNumberFormat="1" applyFont="1" applyBorder="1" applyAlignment="1">
      <alignment horizontal="right" vertical="center"/>
    </xf>
    <xf numFmtId="179" fontId="156" fillId="0" borderId="103" xfId="0" applyNumberFormat="1" applyFont="1" applyFill="1" applyBorder="1" applyAlignment="1">
      <alignment horizontal="right" vertical="center"/>
    </xf>
    <xf numFmtId="179" fontId="153" fillId="4" borderId="103" xfId="0" applyNumberFormat="1" applyFont="1" applyFill="1" applyBorder="1" applyAlignment="1">
      <alignment horizontal="right" vertical="center"/>
    </xf>
    <xf numFmtId="179" fontId="153" fillId="4" borderId="119" xfId="0" applyNumberFormat="1" applyFont="1" applyFill="1" applyBorder="1" applyAlignment="1">
      <alignment horizontal="right" vertical="center"/>
    </xf>
    <xf numFmtId="177" fontId="153" fillId="4" borderId="104" xfId="0" applyNumberFormat="1" applyFont="1" applyFill="1" applyBorder="1" applyAlignment="1">
      <alignment horizontal="right" vertical="center"/>
    </xf>
    <xf numFmtId="180" fontId="153" fillId="4" borderId="101" xfId="0" applyNumberFormat="1" applyFont="1" applyFill="1" applyBorder="1" applyAlignment="1">
      <alignment horizontal="right" vertical="center"/>
    </xf>
    <xf numFmtId="177" fontId="149" fillId="0" borderId="102" xfId="0" applyNumberFormat="1" applyFont="1" applyFill="1" applyBorder="1" applyAlignment="1">
      <alignment horizontal="right" vertical="center"/>
    </xf>
    <xf numFmtId="177" fontId="149" fillId="0" borderId="103" xfId="0" applyNumberFormat="1" applyFont="1" applyFill="1" applyBorder="1" applyAlignment="1">
      <alignment horizontal="right" vertical="center"/>
    </xf>
    <xf numFmtId="181" fontId="150" fillId="0" borderId="104" xfId="0" applyNumberFormat="1" applyFont="1" applyFill="1" applyBorder="1" applyAlignment="1">
      <alignment horizontal="right" vertical="center"/>
    </xf>
    <xf numFmtId="191" fontId="149" fillId="0" borderId="102" xfId="1" applyNumberFormat="1" applyFont="1" applyFill="1" applyBorder="1" applyAlignment="1">
      <alignment horizontal="right" vertical="center"/>
    </xf>
    <xf numFmtId="177" fontId="149" fillId="0" borderId="103" xfId="9" applyNumberFormat="1" applyFont="1" applyFill="1" applyBorder="1" applyAlignment="1">
      <alignment horizontal="right" vertical="center"/>
    </xf>
    <xf numFmtId="177" fontId="34" fillId="0" borderId="2" xfId="0" applyNumberFormat="1" applyFont="1" applyFill="1" applyBorder="1" applyAlignment="1">
      <alignment horizontal="right" vertical="center"/>
    </xf>
    <xf numFmtId="177" fontId="34" fillId="0" borderId="3" xfId="0" applyNumberFormat="1" applyFont="1" applyFill="1" applyBorder="1" applyAlignment="1">
      <alignment horizontal="right" vertical="center"/>
    </xf>
    <xf numFmtId="177" fontId="34" fillId="0" borderId="4" xfId="0" applyNumberFormat="1" applyFont="1" applyFill="1" applyBorder="1" applyAlignment="1">
      <alignment horizontal="right" vertical="center"/>
    </xf>
    <xf numFmtId="179" fontId="56" fillId="0" borderId="108" xfId="0" applyNumberFormat="1" applyFont="1" applyFill="1" applyBorder="1" applyAlignment="1">
      <alignment horizontal="right" vertical="center"/>
    </xf>
    <xf numFmtId="177" fontId="35" fillId="0" borderId="18" xfId="0" applyNumberFormat="1" applyFont="1" applyFill="1" applyBorder="1" applyAlignment="1">
      <alignment horizontal="right" vertical="center"/>
    </xf>
    <xf numFmtId="42" fontId="34" fillId="0" borderId="1" xfId="0" applyNumberFormat="1" applyFont="1" applyFill="1" applyBorder="1" applyAlignment="1">
      <alignment horizontal="right" vertical="center"/>
    </xf>
    <xf numFmtId="42" fontId="35" fillId="0" borderId="18" xfId="0" applyNumberFormat="1" applyFont="1" applyFill="1" applyBorder="1" applyAlignment="1">
      <alignment horizontal="right" vertical="center"/>
    </xf>
    <xf numFmtId="177" fontId="34" fillId="0" borderId="41" xfId="0" applyNumberFormat="1" applyFont="1" applyFill="1" applyBorder="1" applyAlignment="1">
      <alignment horizontal="right" vertical="center"/>
    </xf>
    <xf numFmtId="177" fontId="34" fillId="0" borderId="6" xfId="0" applyNumberFormat="1" applyFont="1" applyFill="1" applyBorder="1" applyAlignment="1">
      <alignment horizontal="right" vertical="center"/>
    </xf>
    <xf numFmtId="42" fontId="34" fillId="0" borderId="5" xfId="0" applyNumberFormat="1" applyFont="1" applyFill="1" applyBorder="1" applyAlignment="1">
      <alignment horizontal="right" vertical="center"/>
    </xf>
    <xf numFmtId="177" fontId="35" fillId="0" borderId="104" xfId="0" applyNumberFormat="1" applyFont="1" applyFill="1" applyBorder="1" applyAlignment="1">
      <alignment horizontal="right" vertical="center"/>
    </xf>
    <xf numFmtId="177" fontId="34" fillId="0" borderId="17" xfId="0" applyNumberFormat="1" applyFont="1" applyFill="1" applyBorder="1" applyAlignment="1">
      <alignment horizontal="right" vertical="center"/>
    </xf>
    <xf numFmtId="177" fontId="34" fillId="0" borderId="26" xfId="0" applyNumberFormat="1" applyFont="1" applyFill="1" applyBorder="1" applyAlignment="1">
      <alignment horizontal="right" vertical="center"/>
    </xf>
    <xf numFmtId="177" fontId="52" fillId="0" borderId="6" xfId="0" applyNumberFormat="1" applyFont="1" applyFill="1" applyBorder="1">
      <alignment vertical="center"/>
    </xf>
    <xf numFmtId="0" fontId="81" fillId="0" borderId="18" xfId="0" applyFont="1" applyFill="1" applyBorder="1">
      <alignment vertical="center"/>
    </xf>
    <xf numFmtId="0" fontId="81" fillId="0" borderId="3" xfId="0" applyFont="1" applyFill="1" applyBorder="1">
      <alignment vertical="center"/>
    </xf>
    <xf numFmtId="0" fontId="40" fillId="0" borderId="3" xfId="0" applyFont="1" applyFill="1" applyBorder="1">
      <alignment vertical="center"/>
    </xf>
    <xf numFmtId="0" fontId="114" fillId="0" borderId="0" xfId="0" applyFont="1" applyFill="1">
      <alignment vertical="center"/>
    </xf>
    <xf numFmtId="189" fontId="3" fillId="0" borderId="0" xfId="0" applyNumberFormat="1" applyFont="1" applyFill="1">
      <alignment vertical="center"/>
    </xf>
    <xf numFmtId="0" fontId="22" fillId="0" borderId="0" xfId="0" applyFont="1" applyFill="1" applyAlignment="1">
      <alignment horizontal="left" vertical="center" readingOrder="1"/>
    </xf>
    <xf numFmtId="189" fontId="60" fillId="0" borderId="4" xfId="0" applyNumberFormat="1" applyFont="1" applyFill="1" applyBorder="1" applyAlignment="1">
      <alignment horizontal="left" vertical="center"/>
    </xf>
    <xf numFmtId="189" fontId="44" fillId="0" borderId="57" xfId="1" applyNumberFormat="1" applyFont="1" applyFill="1" applyBorder="1" applyAlignment="1">
      <alignment horizontal="right" vertical="center"/>
    </xf>
    <xf numFmtId="0" fontId="36" fillId="0" borderId="58" xfId="8" applyFont="1" applyBorder="1" applyAlignment="1">
      <alignment horizontal="center" vertical="center"/>
    </xf>
    <xf numFmtId="0" fontId="36" fillId="0" borderId="59" xfId="8" applyFont="1" applyBorder="1" applyAlignment="1">
      <alignment horizontal="center" vertical="center"/>
    </xf>
    <xf numFmtId="0" fontId="36" fillId="0" borderId="58" xfId="8" applyFont="1" applyFill="1" applyBorder="1" applyAlignment="1">
      <alignment horizontal="center" vertical="center"/>
    </xf>
    <xf numFmtId="0" fontId="39" fillId="0" borderId="0" xfId="8" applyFont="1" applyFill="1" applyBorder="1" applyAlignment="1">
      <alignment horizontal="center" vertical="center"/>
    </xf>
    <xf numFmtId="42" fontId="44" fillId="0" borderId="105" xfId="0" applyNumberFormat="1" applyFont="1" applyFill="1" applyBorder="1" applyAlignment="1">
      <alignment horizontal="right" vertical="center"/>
    </xf>
    <xf numFmtId="0" fontId="187" fillId="0" borderId="0" xfId="0" applyFont="1">
      <alignment vertical="center"/>
    </xf>
    <xf numFmtId="0" fontId="187" fillId="0" borderId="0" xfId="0" applyFont="1" applyFill="1">
      <alignment vertical="center"/>
    </xf>
    <xf numFmtId="0" fontId="41" fillId="3" borderId="123" xfId="8" applyFont="1" applyFill="1" applyBorder="1" applyAlignment="1">
      <alignment horizontal="center" vertical="center" wrapText="1"/>
    </xf>
    <xf numFmtId="0" fontId="38" fillId="3" borderId="123" xfId="8" applyFont="1" applyFill="1" applyBorder="1" applyAlignment="1">
      <alignment horizontal="center" vertical="center" wrapText="1"/>
    </xf>
    <xf numFmtId="0" fontId="40" fillId="0" borderId="64" xfId="8" applyFont="1" applyBorder="1" applyAlignment="1">
      <alignment horizontal="center" vertical="center"/>
    </xf>
    <xf numFmtId="0" fontId="189" fillId="0" borderId="0" xfId="0" applyFont="1" applyAlignment="1">
      <alignment horizontal="right" vertical="center" readingOrder="1"/>
    </xf>
    <xf numFmtId="177" fontId="12" fillId="0" borderId="0" xfId="0" applyNumberFormat="1" applyFont="1" applyAlignment="1">
      <alignment horizontal="center" vertical="center"/>
    </xf>
    <xf numFmtId="0" fontId="92"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61" fillId="0" borderId="46" xfId="0" applyFont="1" applyBorder="1" applyAlignment="1">
      <alignment vertical="center" wrapText="1"/>
    </xf>
    <xf numFmtId="0" fontId="57" fillId="0" borderId="6" xfId="0" applyFont="1" applyBorder="1" applyAlignment="1">
      <alignment vertical="center" wrapText="1"/>
    </xf>
    <xf numFmtId="0" fontId="61" fillId="0" borderId="2" xfId="0" applyFont="1" applyBorder="1" applyAlignment="1">
      <alignment horizontal="left" vertical="center" wrapText="1"/>
    </xf>
    <xf numFmtId="0" fontId="57" fillId="0" borderId="3" xfId="0" applyFont="1" applyBorder="1" applyAlignment="1">
      <alignment horizontal="left" vertical="center" wrapText="1"/>
    </xf>
    <xf numFmtId="0" fontId="57" fillId="0" borderId="18" xfId="0" applyFont="1" applyBorder="1" applyAlignment="1">
      <alignment horizontal="left" vertical="center" wrapText="1"/>
    </xf>
    <xf numFmtId="0" fontId="61" fillId="0" borderId="9" xfId="0" applyFont="1" applyBorder="1" applyAlignment="1">
      <alignment horizontal="left" vertical="center" wrapText="1"/>
    </xf>
    <xf numFmtId="0" fontId="57" fillId="0" borderId="10" xfId="0" applyFont="1" applyBorder="1" applyAlignment="1">
      <alignment horizontal="left" vertical="center" wrapText="1"/>
    </xf>
    <xf numFmtId="0" fontId="61" fillId="2" borderId="19" xfId="0" applyFont="1" applyFill="1" applyBorder="1" applyAlignment="1">
      <alignment horizontal="left" vertical="center" wrapText="1"/>
    </xf>
    <xf numFmtId="0" fontId="57" fillId="2" borderId="36" xfId="0" applyFont="1" applyFill="1" applyBorder="1" applyAlignment="1">
      <alignment horizontal="left" vertical="center" wrapText="1"/>
    </xf>
    <xf numFmtId="0" fontId="1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8" fillId="2" borderId="91" xfId="0" applyFont="1" applyFill="1" applyBorder="1" applyAlignment="1">
      <alignment horizontal="center" vertical="center"/>
    </xf>
    <xf numFmtId="0" fontId="38" fillId="2" borderId="56" xfId="0" applyFont="1" applyFill="1" applyBorder="1" applyAlignment="1">
      <alignment horizontal="center" vertical="center"/>
    </xf>
    <xf numFmtId="0" fontId="61" fillId="0" borderId="18" xfId="0" applyFont="1" applyBorder="1" applyAlignment="1">
      <alignment horizontal="left" vertical="center" wrapText="1"/>
    </xf>
    <xf numFmtId="0" fontId="57" fillId="0" borderId="3" xfId="0" applyFont="1" applyBorder="1" applyAlignment="1">
      <alignment horizontal="left" vertical="center"/>
    </xf>
    <xf numFmtId="0" fontId="57" fillId="2" borderId="69" xfId="0" applyFont="1" applyFill="1" applyBorder="1" applyAlignment="1">
      <alignment horizontal="left" vertical="center" wrapText="1"/>
    </xf>
    <xf numFmtId="0" fontId="57" fillId="2" borderId="70" xfId="0" applyFont="1" applyFill="1" applyBorder="1" applyAlignment="1">
      <alignment horizontal="left" vertical="center" wrapText="1"/>
    </xf>
    <xf numFmtId="0" fontId="57" fillId="2" borderId="18" xfId="0" applyFont="1" applyFill="1" applyBorder="1" applyAlignment="1">
      <alignment horizontal="left" vertical="center" wrapText="1"/>
    </xf>
    <xf numFmtId="0" fontId="57" fillId="2" borderId="3" xfId="0" applyFont="1" applyFill="1" applyBorder="1" applyAlignment="1">
      <alignment horizontal="left" vertical="center" wrapText="1"/>
    </xf>
    <xf numFmtId="0" fontId="57" fillId="2" borderId="34" xfId="0" applyFont="1" applyFill="1" applyBorder="1" applyAlignment="1">
      <alignment horizontal="left" vertical="center" wrapText="1"/>
    </xf>
    <xf numFmtId="0" fontId="57" fillId="2" borderId="13" xfId="0" applyFont="1" applyFill="1" applyBorder="1" applyAlignment="1">
      <alignment horizontal="left" vertical="center" wrapText="1"/>
    </xf>
    <xf numFmtId="0" fontId="57" fillId="2" borderId="46" xfId="0" applyFont="1" applyFill="1" applyBorder="1" applyAlignment="1">
      <alignment horizontal="left" vertical="center" wrapText="1"/>
    </xf>
    <xf numFmtId="0" fontId="57" fillId="2" borderId="6" xfId="0" applyFont="1" applyFill="1" applyBorder="1" applyAlignment="1">
      <alignment horizontal="left" vertical="center" wrapText="1"/>
    </xf>
    <xf numFmtId="0" fontId="61" fillId="0" borderId="18" xfId="0" applyFont="1" applyBorder="1" applyAlignment="1">
      <alignment horizontal="left" vertical="center"/>
    </xf>
    <xf numFmtId="0" fontId="61" fillId="0" borderId="46" xfId="0" applyFont="1" applyBorder="1" applyAlignment="1">
      <alignment horizontal="left" vertical="center" wrapText="1"/>
    </xf>
    <xf numFmtId="0" fontId="57" fillId="0" borderId="6" xfId="0" applyFont="1" applyBorder="1" applyAlignment="1">
      <alignment horizontal="left" vertical="center" wrapText="1"/>
    </xf>
    <xf numFmtId="0" fontId="61" fillId="2" borderId="32" xfId="0" applyFont="1" applyFill="1" applyBorder="1" applyAlignment="1">
      <alignment horizontal="left" vertical="center" wrapText="1"/>
    </xf>
    <xf numFmtId="0" fontId="57" fillId="2" borderId="25" xfId="0" applyFont="1" applyFill="1" applyBorder="1" applyAlignment="1">
      <alignment horizontal="left" vertical="center" wrapText="1"/>
    </xf>
    <xf numFmtId="0" fontId="68" fillId="2" borderId="2" xfId="0" applyFont="1" applyFill="1" applyBorder="1" applyAlignment="1">
      <alignment horizontal="left" vertical="center" wrapText="1"/>
    </xf>
    <xf numFmtId="0" fontId="52" fillId="2" borderId="3" xfId="0" applyFont="1" applyFill="1" applyBorder="1" applyAlignment="1">
      <alignment horizontal="left" vertical="center" wrapTex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56" fillId="0" borderId="9" xfId="0" applyFont="1" applyBorder="1" applyAlignment="1">
      <alignment horizontal="center" vertical="center" wrapText="1"/>
    </xf>
    <xf numFmtId="0" fontId="56" fillId="0" borderId="10" xfId="0" applyFont="1" applyBorder="1" applyAlignment="1">
      <alignment horizontal="center" vertical="center"/>
    </xf>
    <xf numFmtId="0" fontId="56" fillId="0" borderId="33" xfId="0" applyFont="1" applyBorder="1" applyAlignment="1">
      <alignment horizontal="center" vertical="center"/>
    </xf>
    <xf numFmtId="0" fontId="68" fillId="3" borderId="2" xfId="0" applyFont="1" applyFill="1" applyBorder="1" applyAlignment="1">
      <alignment horizontal="left" vertical="center" wrapText="1"/>
    </xf>
    <xf numFmtId="0" fontId="52" fillId="3" borderId="3" xfId="0" applyFont="1" applyFill="1" applyBorder="1" applyAlignment="1">
      <alignment horizontal="left" vertical="center" wrapText="1"/>
    </xf>
    <xf numFmtId="0" fontId="68" fillId="0" borderId="2" xfId="0" applyFont="1" applyBorder="1" applyAlignment="1">
      <alignment horizontal="left" vertical="center" wrapText="1"/>
    </xf>
    <xf numFmtId="0" fontId="52" fillId="0" borderId="3" xfId="0" applyFont="1" applyBorder="1" applyAlignment="1">
      <alignment horizontal="left" vertical="center" wrapText="1"/>
    </xf>
    <xf numFmtId="0" fontId="68" fillId="0" borderId="26" xfId="0" applyFont="1" applyBorder="1" applyAlignment="1">
      <alignment horizontal="left" vertical="center" wrapText="1"/>
    </xf>
    <xf numFmtId="0" fontId="52" fillId="0" borderId="36" xfId="0" applyFont="1" applyBorder="1" applyAlignment="1">
      <alignment horizontal="left" vertical="center" wrapText="1"/>
    </xf>
    <xf numFmtId="0" fontId="12" fillId="0" borderId="20" xfId="0" applyFont="1" applyBorder="1" applyAlignment="1">
      <alignment horizontal="left" vertical="center"/>
    </xf>
    <xf numFmtId="0" fontId="12" fillId="0" borderId="37" xfId="0" applyFont="1" applyBorder="1" applyAlignment="1">
      <alignment horizontal="left" vertical="center"/>
    </xf>
    <xf numFmtId="177" fontId="19" fillId="0" borderId="20" xfId="0" applyNumberFormat="1" applyFont="1" applyBorder="1" applyAlignment="1">
      <alignment horizontal="left" vertical="center" wrapText="1" indent="1"/>
    </xf>
    <xf numFmtId="0" fontId="19" fillId="0" borderId="0" xfId="0" applyFont="1" applyAlignment="1">
      <alignment horizontal="left" vertical="center" wrapText="1" indent="1"/>
    </xf>
    <xf numFmtId="0" fontId="56" fillId="0" borderId="5" xfId="0" applyFont="1" applyBorder="1" applyAlignment="1">
      <alignment horizontal="center" vertical="center"/>
    </xf>
    <xf numFmtId="0" fontId="56" fillId="0" borderId="6" xfId="0" applyFont="1" applyBorder="1" applyAlignment="1">
      <alignment horizontal="center" vertical="center"/>
    </xf>
    <xf numFmtId="0" fontId="56" fillId="0" borderId="109" xfId="0" applyFont="1" applyBorder="1" applyAlignment="1">
      <alignment horizontal="center" vertical="center"/>
    </xf>
    <xf numFmtId="0" fontId="56" fillId="0" borderId="6" xfId="0" applyFont="1" applyBorder="1" applyAlignment="1">
      <alignment horizontal="center" vertical="center" wrapText="1"/>
    </xf>
    <xf numFmtId="0" fontId="56" fillId="0" borderId="42" xfId="0" applyFont="1" applyBorder="1" applyAlignment="1">
      <alignment horizontal="center" vertical="center"/>
    </xf>
    <xf numFmtId="0" fontId="51" fillId="0" borderId="16" xfId="0" applyFont="1" applyFill="1" applyBorder="1" applyAlignment="1">
      <alignment horizontal="left" vertical="center" wrapText="1"/>
    </xf>
    <xf numFmtId="0" fontId="68" fillId="0" borderId="8"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3"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57" fillId="0" borderId="36" xfId="0" applyFont="1" applyFill="1" applyBorder="1" applyAlignment="1">
      <alignment horizontal="left" vertical="center"/>
    </xf>
    <xf numFmtId="0" fontId="56" fillId="2" borderId="91" xfId="0" applyFont="1" applyFill="1" applyBorder="1" applyAlignment="1">
      <alignment horizontal="center" vertical="center"/>
    </xf>
    <xf numFmtId="0" fontId="56" fillId="2" borderId="56" xfId="0" applyFont="1" applyFill="1" applyBorder="1" applyAlignment="1">
      <alignment horizontal="center" vertical="center"/>
    </xf>
    <xf numFmtId="0" fontId="61" fillId="0" borderId="9"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3"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52" fillId="0" borderId="6" xfId="0" applyFont="1" applyFill="1" applyBorder="1" applyAlignment="1">
      <alignment horizontal="left" vertical="center"/>
    </xf>
    <xf numFmtId="0" fontId="52" fillId="0" borderId="3" xfId="0" applyFont="1" applyFill="1" applyBorder="1" applyAlignment="1">
      <alignment horizontal="left" vertical="center"/>
    </xf>
    <xf numFmtId="0" fontId="72" fillId="0" borderId="18" xfId="0" applyFont="1" applyFill="1" applyBorder="1" applyAlignment="1">
      <alignment horizontal="left" vertical="center" wrapText="1"/>
    </xf>
    <xf numFmtId="0" fontId="10" fillId="0" borderId="0" xfId="0" applyFont="1" applyAlignment="1">
      <alignment horizontal="left" vertical="center"/>
    </xf>
    <xf numFmtId="0" fontId="10" fillId="2" borderId="0" xfId="0" applyFont="1" applyFill="1" applyAlignment="1">
      <alignment horizontal="left" vertical="center"/>
    </xf>
    <xf numFmtId="0" fontId="37" fillId="3" borderId="123" xfId="8" applyFont="1" applyFill="1" applyBorder="1" applyAlignment="1">
      <alignment horizontal="center" vertical="center" wrapText="1"/>
    </xf>
    <xf numFmtId="0" fontId="37" fillId="3" borderId="123" xfId="8" applyFont="1" applyFill="1" applyBorder="1" applyAlignment="1">
      <alignment horizontal="center" vertical="center"/>
    </xf>
    <xf numFmtId="0" fontId="81" fillId="3" borderId="123" xfId="8" applyFont="1" applyFill="1" applyBorder="1" applyAlignment="1">
      <alignment horizontal="center" vertical="center" wrapText="1"/>
    </xf>
    <xf numFmtId="0" fontId="36" fillId="0" borderId="6" xfId="8" applyFont="1" applyFill="1" applyBorder="1" applyAlignment="1">
      <alignment horizontal="center" vertical="center"/>
    </xf>
    <xf numFmtId="0" fontId="108" fillId="0" borderId="3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40" fillId="0" borderId="46" xfId="0" applyFont="1" applyFill="1" applyBorder="1" applyAlignment="1">
      <alignment horizontal="left" vertical="center" wrapText="1"/>
    </xf>
    <xf numFmtId="0" fontId="36" fillId="0" borderId="6" xfId="0" applyFont="1" applyFill="1" applyBorder="1" applyAlignment="1">
      <alignment horizontal="left" vertical="center" wrapText="1"/>
    </xf>
    <xf numFmtId="177" fontId="27" fillId="0" borderId="80" xfId="0" applyNumberFormat="1" applyFont="1" applyFill="1" applyBorder="1" applyAlignment="1">
      <alignment horizontal="center" vertical="center"/>
    </xf>
    <xf numFmtId="177" fontId="27" fillId="0" borderId="82" xfId="0" applyNumberFormat="1" applyFont="1" applyFill="1" applyBorder="1" applyAlignment="1">
      <alignment horizontal="center" vertical="center"/>
    </xf>
    <xf numFmtId="0" fontId="68" fillId="0" borderId="98" xfId="0" applyFont="1" applyFill="1" applyBorder="1" applyAlignment="1">
      <alignment horizontal="left" vertical="center" wrapText="1"/>
    </xf>
    <xf numFmtId="0" fontId="68" fillId="0" borderId="77" xfId="0" applyFont="1" applyFill="1" applyBorder="1" applyAlignment="1">
      <alignment horizontal="left" vertical="center" wrapText="1"/>
    </xf>
    <xf numFmtId="0" fontId="77" fillId="0" borderId="9" xfId="0" applyFont="1" applyFill="1" applyBorder="1" applyAlignment="1">
      <alignment horizontal="left" vertical="center" wrapText="1"/>
    </xf>
    <xf numFmtId="0" fontId="35" fillId="0" borderId="10" xfId="0" applyFont="1" applyFill="1" applyBorder="1" applyAlignment="1">
      <alignment horizontal="left" vertical="center"/>
    </xf>
    <xf numFmtId="0" fontId="35" fillId="0" borderId="11" xfId="0" applyFont="1" applyFill="1" applyBorder="1" applyAlignment="1">
      <alignment horizontal="left" vertical="center"/>
    </xf>
    <xf numFmtId="0" fontId="35" fillId="0" borderId="91" xfId="0" applyFont="1" applyFill="1" applyBorder="1" applyAlignment="1">
      <alignment horizontal="center" vertical="center"/>
    </xf>
    <xf numFmtId="0" fontId="35" fillId="0" borderId="83" xfId="0" applyFont="1" applyFill="1" applyBorder="1" applyAlignment="1">
      <alignment horizontal="center" vertical="center"/>
    </xf>
    <xf numFmtId="0" fontId="35" fillId="0" borderId="48" xfId="0" applyFont="1" applyFill="1" applyBorder="1" applyAlignment="1">
      <alignment horizontal="center" vertical="center"/>
    </xf>
    <xf numFmtId="177" fontId="17" fillId="0" borderId="113" xfId="0" applyNumberFormat="1" applyFont="1" applyFill="1" applyBorder="1" applyAlignment="1">
      <alignment horizontal="center" vertical="center"/>
    </xf>
    <xf numFmtId="177" fontId="17" fillId="0" borderId="114" xfId="0" applyNumberFormat="1" applyFont="1" applyFill="1" applyBorder="1" applyAlignment="1">
      <alignment horizontal="center" vertical="center"/>
    </xf>
    <xf numFmtId="177" fontId="27" fillId="0" borderId="79" xfId="0" applyNumberFormat="1" applyFont="1" applyFill="1" applyBorder="1" applyAlignment="1">
      <alignment horizontal="center" vertical="center"/>
    </xf>
    <xf numFmtId="177" fontId="27" fillId="0" borderId="81" xfId="0" applyNumberFormat="1" applyFont="1" applyFill="1" applyBorder="1" applyAlignment="1">
      <alignment horizontal="center" vertical="center"/>
    </xf>
    <xf numFmtId="0" fontId="78" fillId="0" borderId="49"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78" fillId="0" borderId="97" xfId="0" applyFont="1" applyFill="1" applyBorder="1" applyAlignment="1">
      <alignment horizontal="left" vertical="center" wrapText="1"/>
    </xf>
    <xf numFmtId="0" fontId="78" fillId="0" borderId="78" xfId="0" applyFont="1" applyFill="1" applyBorder="1" applyAlignment="1">
      <alignment horizontal="left" vertical="center" wrapText="1"/>
    </xf>
    <xf numFmtId="0" fontId="68" fillId="0" borderId="75" xfId="0" applyFont="1" applyFill="1" applyBorder="1" applyAlignment="1">
      <alignment horizontal="left" vertical="center" wrapText="1"/>
    </xf>
    <xf numFmtId="0" fontId="52" fillId="0" borderId="74"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77" fillId="2" borderId="9" xfId="0" applyFont="1" applyFill="1" applyBorder="1" applyAlignment="1">
      <alignment horizontal="left" vertical="center" wrapText="1"/>
    </xf>
    <xf numFmtId="0" fontId="35" fillId="2" borderId="10" xfId="0" applyFont="1" applyFill="1" applyBorder="1" applyAlignment="1">
      <alignment horizontal="left" vertical="center"/>
    </xf>
    <xf numFmtId="0" fontId="35" fillId="2" borderId="11" xfId="0" applyFont="1" applyFill="1" applyBorder="1" applyAlignment="1">
      <alignment horizontal="left" vertical="center"/>
    </xf>
    <xf numFmtId="0" fontId="35" fillId="2" borderId="91" xfId="0" applyFont="1" applyFill="1" applyBorder="1" applyAlignment="1">
      <alignment horizontal="center" vertical="center"/>
    </xf>
    <xf numFmtId="0" fontId="35" fillId="2" borderId="83" xfId="0" applyFont="1" applyFill="1" applyBorder="1" applyAlignment="1">
      <alignment horizontal="center" vertical="center"/>
    </xf>
    <xf numFmtId="0" fontId="68" fillId="0" borderId="34" xfId="0" applyFont="1" applyFill="1" applyBorder="1" applyAlignment="1">
      <alignment horizontal="left" vertical="center" wrapText="1"/>
    </xf>
    <xf numFmtId="0" fontId="52" fillId="0" borderId="13" xfId="0" applyFont="1" applyFill="1" applyBorder="1" applyAlignment="1">
      <alignment horizontal="left" vertical="center"/>
    </xf>
    <xf numFmtId="0" fontId="35" fillId="2" borderId="48" xfId="0" applyFont="1" applyFill="1" applyBorder="1" applyAlignment="1">
      <alignment horizontal="center" vertical="center"/>
    </xf>
    <xf numFmtId="0" fontId="68" fillId="2" borderId="34" xfId="0" applyFont="1" applyFill="1" applyBorder="1" applyAlignment="1">
      <alignment horizontal="left" vertical="center" wrapText="1"/>
    </xf>
    <xf numFmtId="0" fontId="52" fillId="2" borderId="13" xfId="0" applyFont="1" applyFill="1" applyBorder="1" applyAlignment="1">
      <alignment horizontal="left" vertical="center" wrapText="1"/>
    </xf>
    <xf numFmtId="177" fontId="34" fillId="0" borderId="128" xfId="0" applyNumberFormat="1" applyFont="1" applyFill="1" applyBorder="1" applyAlignment="1">
      <alignment horizontal="right" vertical="center"/>
    </xf>
    <xf numFmtId="177" fontId="34" fillId="0" borderId="1" xfId="0" applyNumberFormat="1" applyFont="1" applyFill="1" applyBorder="1" applyAlignment="1">
      <alignment horizontal="right" vertical="center"/>
    </xf>
    <xf numFmtId="0" fontId="36" fillId="0" borderId="58" xfId="8" applyFont="1" applyBorder="1" applyAlignment="1">
      <alignment horizontal="center" vertical="center"/>
    </xf>
    <xf numFmtId="0" fontId="34" fillId="0" borderId="58" xfId="8" applyFont="1" applyBorder="1" applyAlignment="1">
      <alignment horizontal="center" vertical="center"/>
    </xf>
    <xf numFmtId="177" fontId="34" fillId="0" borderId="2" xfId="0" applyNumberFormat="1" applyFont="1" applyFill="1" applyBorder="1" applyAlignment="1">
      <alignment horizontal="right" vertical="center"/>
    </xf>
    <xf numFmtId="177" fontId="34" fillId="0" borderId="3" xfId="0" applyNumberFormat="1" applyFont="1" applyFill="1" applyBorder="1" applyAlignment="1">
      <alignment horizontal="right" vertical="center"/>
    </xf>
    <xf numFmtId="177" fontId="34" fillId="0" borderId="4" xfId="0" applyNumberFormat="1" applyFont="1" applyFill="1" applyBorder="1" applyAlignment="1">
      <alignment horizontal="right" vertical="center"/>
    </xf>
    <xf numFmtId="42" fontId="34" fillId="0" borderId="1" xfId="0" applyNumberFormat="1" applyFont="1" applyFill="1" applyBorder="1" applyAlignment="1">
      <alignment horizontal="right" vertical="center"/>
    </xf>
    <xf numFmtId="42" fontId="34" fillId="0" borderId="128" xfId="0" applyNumberFormat="1" applyFont="1" applyFill="1" applyBorder="1" applyAlignment="1">
      <alignment horizontal="right" vertical="center"/>
    </xf>
    <xf numFmtId="177" fontId="34" fillId="0" borderId="18" xfId="0" applyNumberFormat="1" applyFont="1" applyFill="1" applyBorder="1" applyAlignment="1">
      <alignment horizontal="right"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108" fillId="2" borderId="9" xfId="0" applyFont="1" applyFill="1" applyBorder="1" applyAlignment="1">
      <alignment horizontal="left" vertical="center" wrapText="1"/>
    </xf>
    <xf numFmtId="0" fontId="34" fillId="2" borderId="13" xfId="0" applyFont="1" applyFill="1" applyBorder="1" applyAlignment="1">
      <alignment horizontal="left" vertical="center" wrapText="1"/>
    </xf>
    <xf numFmtId="177" fontId="34" fillId="0" borderId="34" xfId="0" applyNumberFormat="1" applyFont="1" applyBorder="1" applyAlignment="1">
      <alignment horizontal="right" vertical="center"/>
    </xf>
    <xf numFmtId="177" fontId="34" fillId="0" borderId="13" xfId="0" applyNumberFormat="1" applyFont="1" applyBorder="1" applyAlignment="1">
      <alignment horizontal="right" vertical="center"/>
    </xf>
    <xf numFmtId="177" fontId="34" fillId="0" borderId="14" xfId="0" applyNumberFormat="1" applyFont="1" applyBorder="1" applyAlignment="1">
      <alignment horizontal="right" vertical="center"/>
    </xf>
    <xf numFmtId="0" fontId="80" fillId="3" borderId="123" xfId="8" applyFont="1" applyFill="1" applyBorder="1" applyAlignment="1">
      <alignment horizontal="center" vertical="center"/>
    </xf>
    <xf numFmtId="0" fontId="41" fillId="3" borderId="123" xfId="8" applyFont="1" applyFill="1" applyBorder="1" applyAlignment="1">
      <alignment horizontal="center" vertical="center" wrapText="1"/>
    </xf>
    <xf numFmtId="0" fontId="17" fillId="2" borderId="26"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19" xfId="0" applyFont="1" applyFill="1" applyBorder="1" applyAlignment="1">
      <alignment horizontal="center" vertical="center"/>
    </xf>
    <xf numFmtId="0" fontId="78" fillId="3" borderId="123" xfId="0" applyFont="1" applyFill="1" applyBorder="1" applyAlignment="1">
      <alignment horizontal="center" vertical="center" wrapText="1"/>
    </xf>
    <xf numFmtId="177" fontId="34" fillId="0" borderId="12" xfId="0" applyNumberFormat="1" applyFont="1" applyBorder="1" applyAlignment="1">
      <alignment horizontal="right" vertical="center"/>
    </xf>
    <xf numFmtId="177" fontId="34" fillId="0" borderId="26" xfId="0" applyNumberFormat="1" applyFont="1" applyBorder="1" applyAlignment="1">
      <alignment horizontal="center" vertical="center"/>
    </xf>
    <xf numFmtId="177" fontId="34" fillId="0" borderId="36" xfId="0" applyNumberFormat="1" applyFont="1" applyBorder="1" applyAlignment="1">
      <alignment horizontal="center" vertical="center"/>
    </xf>
    <xf numFmtId="177" fontId="34" fillId="0" borderId="28" xfId="0" applyNumberFormat="1" applyFont="1" applyBorder="1" applyAlignment="1">
      <alignment horizontal="center" vertical="center"/>
    </xf>
    <xf numFmtId="177" fontId="34" fillId="0" borderId="2" xfId="0" applyNumberFormat="1" applyFont="1" applyBorder="1" applyAlignment="1">
      <alignment horizontal="center" vertical="center"/>
    </xf>
    <xf numFmtId="177" fontId="34" fillId="0" borderId="3" xfId="0" applyNumberFormat="1" applyFont="1" applyBorder="1" applyAlignment="1">
      <alignment horizontal="center" vertical="center"/>
    </xf>
    <xf numFmtId="177" fontId="34" fillId="0" borderId="4" xfId="0" applyNumberFormat="1" applyFont="1" applyBorder="1" applyAlignment="1">
      <alignment horizontal="center" vertical="center"/>
    </xf>
    <xf numFmtId="177" fontId="34" fillId="0" borderId="12" xfId="0" applyNumberFormat="1" applyFont="1" applyBorder="1" applyAlignment="1">
      <alignment horizontal="center" vertical="center"/>
    </xf>
    <xf numFmtId="177" fontId="34" fillId="0" borderId="13" xfId="0" applyNumberFormat="1" applyFont="1" applyBorder="1" applyAlignment="1">
      <alignment horizontal="center" vertical="center"/>
    </xf>
    <xf numFmtId="177" fontId="34" fillId="0" borderId="14" xfId="0" applyNumberFormat="1" applyFont="1" applyBorder="1" applyAlignment="1">
      <alignment horizontal="center" vertical="center"/>
    </xf>
    <xf numFmtId="177" fontId="34" fillId="0" borderId="26" xfId="0" applyNumberFormat="1" applyFont="1" applyFill="1" applyBorder="1" applyAlignment="1">
      <alignment horizontal="right" vertical="center"/>
    </xf>
    <xf numFmtId="177" fontId="34" fillId="0" borderId="36" xfId="0" applyNumberFormat="1" applyFont="1" applyFill="1" applyBorder="1" applyAlignment="1">
      <alignment horizontal="right" vertical="center"/>
    </xf>
    <xf numFmtId="177" fontId="34" fillId="0" borderId="28" xfId="0" applyNumberFormat="1" applyFont="1" applyFill="1" applyBorder="1" applyAlignment="1">
      <alignment horizontal="right" vertical="center"/>
    </xf>
    <xf numFmtId="0" fontId="36" fillId="0" borderId="59" xfId="8" applyFont="1" applyBorder="1" applyAlignment="1">
      <alignment horizontal="center" vertical="center"/>
    </xf>
    <xf numFmtId="0" fontId="36" fillId="0" borderId="58" xfId="8" applyFont="1" applyFill="1" applyBorder="1" applyAlignment="1">
      <alignment horizontal="center" vertical="center"/>
    </xf>
    <xf numFmtId="0" fontId="36" fillId="0" borderId="64" xfId="8" applyFont="1" applyBorder="1" applyAlignment="1">
      <alignment horizontal="center" vertical="center"/>
    </xf>
    <xf numFmtId="0" fontId="36" fillId="0" borderId="64" xfId="8" applyFont="1" applyFill="1" applyBorder="1" applyAlignment="1">
      <alignment horizontal="center" vertical="center"/>
    </xf>
    <xf numFmtId="177" fontId="34" fillId="0" borderId="19" xfId="0" applyNumberFormat="1" applyFont="1" applyFill="1" applyBorder="1" applyAlignment="1">
      <alignment horizontal="righ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08" fillId="2" borderId="34" xfId="0" applyFont="1" applyFill="1" applyBorder="1" applyAlignment="1">
      <alignment horizontal="left" vertical="center" wrapText="1"/>
    </xf>
    <xf numFmtId="0" fontId="79" fillId="2" borderId="46"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154" fillId="0" borderId="3" xfId="0" applyFont="1" applyBorder="1" applyAlignment="1">
      <alignment horizontal="left" vertical="center" wrapText="1"/>
    </xf>
    <xf numFmtId="0" fontId="157" fillId="0" borderId="3" xfId="0" applyFont="1" applyBorder="1" applyAlignment="1">
      <alignment horizontal="left" vertical="center" wrapText="1"/>
    </xf>
    <xf numFmtId="0" fontId="112" fillId="0" borderId="9" xfId="0" applyFont="1" applyBorder="1" applyAlignment="1">
      <alignment horizontal="left" vertical="center" wrapText="1" indent="1"/>
    </xf>
    <xf numFmtId="0" fontId="112" fillId="0" borderId="10" xfId="0" applyFont="1" applyBorder="1" applyAlignment="1">
      <alignment horizontal="left" vertical="center" wrapText="1" indent="1"/>
    </xf>
    <xf numFmtId="0" fontId="113" fillId="0" borderId="10" xfId="0" applyFont="1" applyBorder="1" applyAlignment="1">
      <alignment horizontal="left" vertical="center" wrapText="1" indent="1"/>
    </xf>
    <xf numFmtId="0" fontId="163" fillId="0" borderId="23" xfId="0" applyFont="1" applyBorder="1" applyAlignment="1">
      <alignment horizontal="center" vertical="center"/>
    </xf>
    <xf numFmtId="0" fontId="163" fillId="0" borderId="10" xfId="0" applyFont="1" applyBorder="1" applyAlignment="1">
      <alignment horizontal="center" vertical="center"/>
    </xf>
    <xf numFmtId="0" fontId="163" fillId="0" borderId="12" xfId="0" applyFont="1" applyBorder="1" applyAlignment="1">
      <alignment horizontal="center" vertical="center" wrapText="1"/>
    </xf>
    <xf numFmtId="0" fontId="163" fillId="0" borderId="13" xfId="0" applyFont="1" applyBorder="1" applyAlignment="1">
      <alignment horizontal="center" vertical="center"/>
    </xf>
    <xf numFmtId="0" fontId="163" fillId="0" borderId="15" xfId="0" applyFont="1" applyBorder="1" applyAlignment="1">
      <alignment horizontal="center" vertical="center"/>
    </xf>
    <xf numFmtId="0" fontId="151" fillId="4" borderId="34" xfId="0" applyFont="1" applyFill="1" applyBorder="1" applyAlignment="1">
      <alignment horizontal="left" vertical="center" wrapText="1"/>
    </xf>
    <xf numFmtId="0" fontId="151" fillId="4" borderId="13" xfId="0" applyFont="1" applyFill="1" applyBorder="1" applyAlignment="1">
      <alignment horizontal="left" vertical="center" wrapText="1"/>
    </xf>
    <xf numFmtId="0" fontId="115" fillId="0" borderId="0" xfId="0" applyFont="1" applyAlignment="1">
      <alignment vertical="center" wrapText="1"/>
    </xf>
    <xf numFmtId="0" fontId="111" fillId="0" borderId="0" xfId="0" applyFont="1" applyAlignment="1">
      <alignment horizontal="left" vertical="center"/>
    </xf>
    <xf numFmtId="0" fontId="159" fillId="4" borderId="19" xfId="0" applyFont="1" applyFill="1" applyBorder="1" applyAlignment="1">
      <alignment horizontal="left" vertical="center" wrapText="1"/>
    </xf>
    <xf numFmtId="0" fontId="159" fillId="4" borderId="36" xfId="0" applyFont="1" applyFill="1" applyBorder="1" applyAlignment="1">
      <alignment horizontal="left" vertical="center" wrapText="1"/>
    </xf>
    <xf numFmtId="0" fontId="159" fillId="4" borderId="49" xfId="0" applyFont="1" applyFill="1" applyBorder="1" applyAlignment="1">
      <alignment horizontal="left" vertical="center" wrapText="1"/>
    </xf>
    <xf numFmtId="0" fontId="159" fillId="4" borderId="39" xfId="0" applyFont="1" applyFill="1" applyBorder="1" applyAlignment="1">
      <alignment horizontal="left" vertical="center" wrapText="1"/>
    </xf>
    <xf numFmtId="0" fontId="82" fillId="0" borderId="39" xfId="0" applyFont="1" applyBorder="1" applyAlignment="1">
      <alignment horizontal="left" wrapText="1"/>
    </xf>
    <xf numFmtId="0" fontId="166" fillId="0" borderId="39" xfId="0" applyFont="1" applyBorder="1" applyAlignment="1">
      <alignment horizontal="left" wrapText="1"/>
    </xf>
    <xf numFmtId="0" fontId="147" fillId="0" borderId="9" xfId="0" applyFont="1" applyBorder="1" applyAlignment="1">
      <alignment horizontal="left" vertical="center" wrapText="1"/>
    </xf>
    <xf numFmtId="0" fontId="147" fillId="0" borderId="10" xfId="0" applyFont="1" applyBorder="1" applyAlignment="1">
      <alignment horizontal="left" vertical="center" wrapText="1"/>
    </xf>
    <xf numFmtId="0" fontId="147" fillId="0" borderId="18" xfId="0" applyFont="1" applyBorder="1" applyAlignment="1">
      <alignment horizontal="left" vertical="center" wrapText="1"/>
    </xf>
    <xf numFmtId="0" fontId="147" fillId="0" borderId="3" xfId="0" applyFont="1" applyBorder="1" applyAlignment="1">
      <alignment horizontal="left" vertical="center" wrapText="1"/>
    </xf>
    <xf numFmtId="0" fontId="147" fillId="0" borderId="19" xfId="0" applyFont="1" applyBorder="1" applyAlignment="1">
      <alignment horizontal="left" vertical="center" wrapText="1"/>
    </xf>
    <xf numFmtId="0" fontId="147" fillId="0" borderId="36" xfId="0" applyFont="1" applyBorder="1" applyAlignment="1">
      <alignment horizontal="left" vertical="center" wrapText="1"/>
    </xf>
    <xf numFmtId="0" fontId="2" fillId="0" borderId="36" xfId="0" applyFont="1" applyBorder="1" applyAlignment="1">
      <alignment horizontal="left" vertical="center" wrapText="1"/>
    </xf>
    <xf numFmtId="0" fontId="123" fillId="0" borderId="0" xfId="0" applyFont="1" applyAlignment="1">
      <alignment horizontal="left" vertical="center"/>
    </xf>
    <xf numFmtId="0" fontId="159" fillId="4" borderId="18" xfId="0" applyFont="1" applyFill="1" applyBorder="1" applyAlignment="1">
      <alignment horizontal="left" vertical="center" wrapText="1"/>
    </xf>
    <xf numFmtId="0" fontId="159" fillId="4" borderId="3" xfId="0" applyFont="1" applyFill="1" applyBorder="1" applyAlignment="1">
      <alignment horizontal="left" vertical="center" wrapText="1"/>
    </xf>
    <xf numFmtId="0" fontId="115" fillId="0" borderId="0" xfId="0" applyFont="1" applyAlignment="1">
      <alignment horizontal="left" vertical="center"/>
    </xf>
    <xf numFmtId="0" fontId="151" fillId="4" borderId="18" xfId="0" applyFont="1" applyFill="1" applyBorder="1" applyAlignment="1">
      <alignment horizontal="left" vertical="center" wrapText="1"/>
    </xf>
    <xf numFmtId="0" fontId="151" fillId="4" borderId="3" xfId="0" applyFont="1" applyFill="1" applyBorder="1" applyAlignment="1">
      <alignment horizontal="left" vertical="center" wrapText="1"/>
    </xf>
    <xf numFmtId="4" fontId="15" fillId="0" borderId="56" xfId="1" applyNumberFormat="1" applyFont="1" applyFill="1" applyBorder="1" applyAlignment="1">
      <alignment horizontal="right" vertical="center"/>
    </xf>
    <xf numFmtId="4" fontId="15" fillId="0" borderId="22" xfId="1" applyNumberFormat="1" applyFont="1" applyFill="1" applyBorder="1" applyAlignment="1">
      <alignment horizontal="right" vertical="center"/>
    </xf>
    <xf numFmtId="0" fontId="93" fillId="0" borderId="49" xfId="0" applyFont="1" applyBorder="1" applyAlignment="1">
      <alignment horizontal="center" vertical="center"/>
    </xf>
    <xf numFmtId="0" fontId="93" fillId="0" borderId="39" xfId="0" applyFont="1" applyBorder="1" applyAlignment="1">
      <alignment horizontal="center" vertical="center"/>
    </xf>
    <xf numFmtId="0" fontId="93" fillId="0" borderId="51" xfId="0" applyFont="1" applyBorder="1" applyAlignment="1">
      <alignment horizontal="center" vertical="center"/>
    </xf>
    <xf numFmtId="0" fontId="93" fillId="0" borderId="34" xfId="0" applyFont="1" applyBorder="1" applyAlignment="1">
      <alignment vertical="center" wrapText="1"/>
    </xf>
    <xf numFmtId="0" fontId="93" fillId="0" borderId="13" xfId="0" applyFont="1" applyBorder="1" applyAlignment="1">
      <alignment vertical="center" wrapText="1"/>
    </xf>
    <xf numFmtId="0" fontId="93" fillId="0" borderId="14" xfId="0" applyFont="1" applyBorder="1" applyAlignment="1">
      <alignment vertical="center" wrapText="1"/>
    </xf>
    <xf numFmtId="0" fontId="93" fillId="0" borderId="19" xfId="0" applyFont="1" applyBorder="1" applyAlignment="1">
      <alignment vertical="center" wrapText="1"/>
    </xf>
    <xf numFmtId="0" fontId="93" fillId="0" borderId="36" xfId="0" applyFont="1" applyBorder="1" applyAlignment="1">
      <alignment vertical="center" wrapText="1"/>
    </xf>
    <xf numFmtId="0" fontId="93" fillId="0" borderId="28" xfId="0" applyFont="1" applyBorder="1" applyAlignment="1">
      <alignment vertical="center" wrapText="1"/>
    </xf>
    <xf numFmtId="0" fontId="93" fillId="0" borderId="49" xfId="0" applyFont="1" applyBorder="1" applyAlignment="1">
      <alignment horizontal="center" vertical="center" wrapText="1"/>
    </xf>
    <xf numFmtId="0" fontId="93" fillId="0" borderId="9" xfId="0" applyFont="1" applyBorder="1" applyAlignment="1">
      <alignment horizontal="left"/>
    </xf>
    <xf numFmtId="0" fontId="93" fillId="0" borderId="10" xfId="0" applyFont="1" applyBorder="1" applyAlignment="1">
      <alignment horizontal="left"/>
    </xf>
    <xf numFmtId="0" fontId="93" fillId="0" borderId="11" xfId="0" applyFont="1" applyBorder="1" applyAlignment="1">
      <alignment horizontal="left"/>
    </xf>
    <xf numFmtId="0" fontId="15" fillId="0" borderId="30" xfId="0" applyFont="1" applyBorder="1" applyAlignment="1">
      <alignment horizontal="center" vertical="top"/>
    </xf>
    <xf numFmtId="0" fontId="15" fillId="0" borderId="35" xfId="0" applyFont="1" applyBorder="1" applyAlignment="1">
      <alignment horizontal="center" vertical="top"/>
    </xf>
    <xf numFmtId="0" fontId="15" fillId="0" borderId="50" xfId="0" applyFont="1" applyBorder="1" applyAlignment="1">
      <alignment horizontal="center" vertical="top"/>
    </xf>
    <xf numFmtId="0" fontId="93" fillId="0" borderId="35" xfId="0" applyFont="1" applyBorder="1" applyAlignment="1">
      <alignment horizontal="center" vertical="top"/>
    </xf>
    <xf numFmtId="0" fontId="93" fillId="0" borderId="50" xfId="0" applyFont="1" applyBorder="1" applyAlignment="1">
      <alignment horizontal="center" vertical="top"/>
    </xf>
    <xf numFmtId="0" fontId="93" fillId="0" borderId="49" xfId="0" applyFont="1" applyBorder="1" applyAlignment="1">
      <alignment horizontal="left" vertical="center"/>
    </xf>
    <xf numFmtId="0" fontId="93" fillId="0" borderId="39" xfId="0" applyFont="1" applyBorder="1" applyAlignment="1">
      <alignment horizontal="left" vertical="center"/>
    </xf>
    <xf numFmtId="0" fontId="93" fillId="0" borderId="63" xfId="0" applyFont="1" applyBorder="1" applyAlignment="1">
      <alignment horizontal="left" vertical="center"/>
    </xf>
  </cellXfs>
  <cellStyles count="12">
    <cellStyle name="Comma [0]" xfId="5" xr:uid="{00000000-0005-0000-0000-000000000000}"/>
    <cellStyle name="Comma 3" xfId="10" xr:uid="{E79A018E-FA4F-437D-BB53-CB02FCBE5603}"/>
    <cellStyle name="パーセント" xfId="9" builtinId="5"/>
    <cellStyle name="桁区切り" xfId="1" builtinId="6"/>
    <cellStyle name="桁区切り [0] 2" xfId="7" xr:uid="{00000000-0005-0000-0000-000003000000}"/>
    <cellStyle name="桁区切り 111" xfId="11" xr:uid="{8FE93F8E-B0A8-429E-A56D-1888763D5151}"/>
    <cellStyle name="桁区切り 3 2" xfId="3" xr:uid="{00000000-0005-0000-0000-000004000000}"/>
    <cellStyle name="標準" xfId="0" builtinId="0"/>
    <cellStyle name="標準 2" xfId="6" xr:uid="{00000000-0005-0000-0000-000006000000}"/>
    <cellStyle name="標準 2 2" xfId="4" xr:uid="{00000000-0005-0000-0000-000007000000}"/>
    <cellStyle name="標準 3 2" xfId="2" xr:uid="{00000000-0005-0000-0000-000008000000}"/>
    <cellStyle name="標準_財務編 Q1 (社債一覧)" xfId="8" xr:uid="{00000000-0005-0000-0000-000009000000}"/>
  </cellStyles>
  <dxfs count="0"/>
  <tableStyles count="0" defaultTableStyle="TableStyleMedium2" defaultPivotStyle="PivotStyleLight16"/>
  <colors>
    <mruColors>
      <color rgb="FFEB45EF"/>
      <color rgb="FF895DA1"/>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63" Type="http://schemas.openxmlformats.org/officeDocument/2006/relationships/externalLink" Target="externalLinks/externalLink43.xml"/><Relationship Id="rId68" Type="http://schemas.openxmlformats.org/officeDocument/2006/relationships/externalLink" Target="externalLinks/externalLink4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8" Type="http://schemas.openxmlformats.org/officeDocument/2006/relationships/externalLink" Target="externalLinks/externalLink38.xml"/><Relationship Id="rId66" Type="http://schemas.openxmlformats.org/officeDocument/2006/relationships/externalLink" Target="externalLinks/externalLink4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4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externalLink" Target="externalLinks/externalLink36.xml"/><Relationship Id="rId64" Type="http://schemas.openxmlformats.org/officeDocument/2006/relationships/externalLink" Target="externalLinks/externalLink44.xml"/><Relationship Id="rId69" Type="http://schemas.openxmlformats.org/officeDocument/2006/relationships/externalLink" Target="externalLinks/externalLink4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72" Type="http://schemas.openxmlformats.org/officeDocument/2006/relationships/externalLink" Target="externalLinks/externalLink5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externalLink" Target="externalLinks/externalLink39.xml"/><Relationship Id="rId67" Type="http://schemas.openxmlformats.org/officeDocument/2006/relationships/externalLink" Target="externalLinks/externalLink47.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62" Type="http://schemas.openxmlformats.org/officeDocument/2006/relationships/externalLink" Target="externalLinks/externalLink42.xml"/><Relationship Id="rId70" Type="http://schemas.openxmlformats.org/officeDocument/2006/relationships/externalLink" Target="externalLinks/externalLink5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externalLink" Target="externalLinks/externalLink37.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externalLink" Target="externalLinks/externalLink40.xml"/><Relationship Id="rId65" Type="http://schemas.openxmlformats.org/officeDocument/2006/relationships/externalLink" Target="externalLinks/externalLink45.xml"/><Relationship Id="rId73" Type="http://schemas.openxmlformats.org/officeDocument/2006/relationships/externalLink" Target="externalLinks/externalLink53.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9.xml"/><Relationship Id="rId34" Type="http://schemas.openxmlformats.org/officeDocument/2006/relationships/externalLink" Target="externalLinks/externalLink14.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51.xml"/><Relationship Id="rId2" Type="http://schemas.openxmlformats.org/officeDocument/2006/relationships/worksheet" Target="worksheets/sheet2.xml"/><Relationship Id="rId29"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5182417</xdr:colOff>
      <xdr:row>1</xdr:row>
      <xdr:rowOff>54374</xdr:rowOff>
    </xdr:from>
    <xdr:ext cx="1920059" cy="5275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8596" y="35373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ykulfsr01\assurance\Documents%20and%20Settings\siewchenchua\Desktop\Assignments\Svedala%20(M)\awps\Assignments\Svedala%20(M)\Assignments\Svedala%20(M)\FA\fm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8350%20Payroll%20testing"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FA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06\d\AT-ANH\PARKER\My%20Documents\HS00\DTTK\parker\Dieuchinh\Quote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ChenLiang\OneDrive%20-%20SoftBank%20Investment%20Advisers\Desktop\SBG%20Valuation%20Model%20-%20PayClip%20-%202020-09-30%20-%20Draft%20(10-06-20)-SJ%20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Uala\SBG_Uala_033120_(Final%203.31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st334\Ye00\AWP\Nst334_Awp1_without%20adj.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ascp04\45AC6162\Documents%20and%20Settings\vm38120\Local%20Settings\Temporary%20Internet%20Files\OLK17\Archive\Via%20backup%20sheet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MYKULFSR02\Shares\DATA\mydata\kig013\Ye01\FSL\Ye00\KigRatio.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Worksheet%20in%20(C)%202262.OD%20Shakhmatna%20Vidomist'%20-%2031%2012%202004"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fp-del1-1\intranet\My%20document\MAR%2002%20IND%20AUDIT\F%20A%20summary%20-%2031%2003%2002-SBI%20copy.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B-FS-01\sb_share1\03_KANRI\3&#12533;&#24180;&#35336;&#30011;\03_SBB%20Group\SBB%20BB&#20107;&#26989;&#20104;&#31639;%20ver1.5.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MYKULFSR02\Shares\Documents%20and%20Settings\shinyichang\My%20Documents\Work%20Folder\Rexpak%20Sdn%20Bhd\Final\Rexpak%20AWPs%202005%20tes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MYKULFSR02\Shares\Documents%20and%20Settings\siewchenchua\Desktop\Assignments\Svedala%20(M)\awps\Assignments\Svedala%20(M)\Assignments\Svedala%20(M)\FA\fm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bg.ads.db.com\NYC-CORPFIN-G\Everyone-Q-Z\Taras\Templates\Football%20Field%20v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scottsoftbank.sharepoint.com/Users/maam65/Google%20Drive/&#165;Umetaro/Financial%20Model/Worksheet%20in%208441%20Payroll%20test"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B-FS-01\sb_share1\Documents%20and%20Settings\kgondo.SOFTBANK.000\Local%20Settings\Temporary%20Internet%20Files\OLK2\&#38306;&#20418;&#21462;&#2434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SB-FS-01\sb_share1\&#12399;&#12379;&#12364;&#12431;&#20316;&#26989;\&#65318;&#65328;&#23566;&#20837;\&#12510;&#12473;&#12479;&#12540;&#12471;&#12540;&#12488;\&#12510;&#12473;&#12479;&#12540;&#12469;&#12531;&#12503;&#12523;\&#26087;&#27161;&#28310;&#29256;&#12510;&#12473;&#12479;&#12540;&#12471;&#12540;&#124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YKULFSR02\Shares\BAfile\Aud2\Pel146\2002\Hock%20Lam%2002\final02\Year_End_2000\Examples\Aw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りすと"/>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HQ"/>
      <sheetName val="Taxes &amp; Deductions"/>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CFS"/>
      <sheetName val="STATISTICS"/>
      <sheetName val="LBO"/>
      <sheetName val="NERACA-03"/>
      <sheetName val="Datasheet"/>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tribution"/>
      <sheetName val="Output&gt;&gt;"/>
      <sheetName val="Presentation"/>
      <sheetName val="BudgetAnalysis_FY2011"/>
      <sheetName val="Calculation&gt;&gt;"/>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M"/>
      <sheetName val="TB."/>
      <sheetName val="TB"/>
      <sheetName val="GL"/>
      <sheetName val="XLR_NoRangeSheet"/>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Power &amp; Fuel(new)"/>
      <sheetName val="Transaction Inputs"/>
      <sheetName val="AGUSTUS05"/>
      <sheetName val="Table of Contents"/>
      <sheetName val="1601 Detail information"/>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Cover Daf-2"/>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s>
    <sheetDataSet>
      <sheetData sheetId="0" refreshError="1"/>
      <sheetData sheetId="1" refreshError="1"/>
      <sheetData sheetId="2" refreshError="1"/>
      <sheetData sheetId="3" refreshError="1"/>
      <sheetData sheetId="4" refreshError="1">
        <row r="6">
          <cell r="B6" t="str">
            <v>НОВЫЙ ПЛАН СЧЕТОВ ОАО "ЕК Одесаобленерго"</v>
          </cell>
        </row>
        <row r="7">
          <cell r="C7" t="str">
            <v>01.01.2004</v>
          </cell>
          <cell r="D7" t="str">
            <v>31.12.2004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asset register"/>
      <sheetName val="XREF"/>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92"/>
  <sheetViews>
    <sheetView showGridLines="0" tabSelected="1" view="pageBreakPreview" zoomScaleNormal="100" zoomScaleSheetLayoutView="100" workbookViewId="0"/>
  </sheetViews>
  <sheetFormatPr defaultColWidth="8.59765625" defaultRowHeight="13.8"/>
  <cols>
    <col min="1" max="1" width="10.59765625" style="23" customWidth="1"/>
    <col min="2" max="2" width="3.59765625" style="23" customWidth="1"/>
    <col min="3" max="3" width="10.59765625" style="23" customWidth="1"/>
    <col min="4" max="4" width="56.69921875" style="23" customWidth="1"/>
    <col min="5" max="5" width="3.59765625" style="23" customWidth="1"/>
    <col min="6" max="6" width="82.69921875" style="23" customWidth="1"/>
    <col min="7" max="8" width="10.59765625" style="23" customWidth="1"/>
    <col min="9" max="16384" width="8.59765625" style="23"/>
  </cols>
  <sheetData>
    <row r="1" spans="1:8" ht="24" customHeight="1">
      <c r="A1" s="392"/>
      <c r="B1" s="392"/>
      <c r="C1" s="392"/>
      <c r="D1" s="392"/>
      <c r="E1" s="392"/>
      <c r="F1" s="22"/>
      <c r="G1" s="22"/>
      <c r="H1" s="22"/>
    </row>
    <row r="2" spans="1:8" ht="24" customHeight="1">
      <c r="A2" s="392"/>
      <c r="B2" s="392"/>
      <c r="C2" s="392"/>
      <c r="D2" s="392"/>
      <c r="E2" s="392"/>
      <c r="F2" s="22"/>
      <c r="G2" s="22"/>
      <c r="H2" s="22"/>
    </row>
    <row r="3" spans="1:8" ht="18" customHeight="1">
      <c r="A3" s="392"/>
      <c r="B3" s="392"/>
      <c r="C3" s="392"/>
      <c r="D3" s="1169" t="s">
        <v>355</v>
      </c>
      <c r="E3" s="1169"/>
      <c r="F3" s="1169"/>
      <c r="G3" s="393"/>
      <c r="H3" s="393"/>
    </row>
    <row r="4" spans="1:8" ht="18" customHeight="1">
      <c r="A4" s="22"/>
      <c r="B4" s="22"/>
      <c r="C4" s="22"/>
      <c r="D4" s="1169"/>
      <c r="E4" s="1169"/>
      <c r="F4" s="1169"/>
      <c r="G4" s="393"/>
      <c r="H4" s="393"/>
    </row>
    <row r="5" spans="1:8" ht="26.85" customHeight="1">
      <c r="A5" s="22"/>
      <c r="B5" s="22"/>
      <c r="C5" s="22"/>
      <c r="D5" s="1169"/>
      <c r="E5" s="1169"/>
      <c r="F5" s="1169"/>
      <c r="G5" s="393"/>
      <c r="H5" s="393"/>
    </row>
    <row r="6" spans="1:8" ht="18" customHeight="1">
      <c r="A6" s="22"/>
      <c r="H6" s="393"/>
    </row>
    <row r="7" spans="1:8" ht="18" customHeight="1">
      <c r="A7" s="22"/>
      <c r="B7" s="22"/>
      <c r="C7" s="22"/>
      <c r="D7" s="22"/>
      <c r="E7" s="22"/>
      <c r="F7" s="393"/>
      <c r="G7" s="393"/>
      <c r="H7" s="393"/>
    </row>
    <row r="8" spans="1:8" ht="18" customHeight="1">
      <c r="A8" s="22"/>
      <c r="G8" s="394"/>
      <c r="H8" s="394"/>
    </row>
    <row r="9" spans="1:8" s="453" customFormat="1" ht="18" customHeight="1" thickBot="1">
      <c r="A9" s="450"/>
      <c r="B9" s="451" t="s">
        <v>360</v>
      </c>
      <c r="C9" s="451"/>
      <c r="D9" s="451"/>
      <c r="E9" s="395" t="s">
        <v>765</v>
      </c>
      <c r="F9" s="395"/>
      <c r="G9" s="396"/>
      <c r="H9" s="452"/>
    </row>
    <row r="10" spans="1:8" ht="8.85" customHeight="1">
      <c r="A10" s="22"/>
      <c r="B10" s="394"/>
      <c r="C10" s="454"/>
      <c r="D10" s="394"/>
      <c r="E10" s="394"/>
      <c r="F10" s="394"/>
      <c r="G10" s="394"/>
      <c r="H10" s="394"/>
    </row>
    <row r="11" spans="1:8" s="81" customFormat="1" ht="20.100000000000001" customHeight="1">
      <c r="A11" s="397"/>
      <c r="B11" s="1162" t="s">
        <v>343</v>
      </c>
      <c r="C11" s="398" t="s">
        <v>285</v>
      </c>
      <c r="D11" s="344"/>
      <c r="E11" s="1162" t="s">
        <v>343</v>
      </c>
      <c r="F11" s="344" t="s">
        <v>5</v>
      </c>
      <c r="G11" s="346" t="s">
        <v>286</v>
      </c>
      <c r="H11" s="399"/>
    </row>
    <row r="12" spans="1:8" s="81" customFormat="1" ht="20.100000000000001" customHeight="1">
      <c r="A12" s="344"/>
      <c r="B12" s="1162" t="s">
        <v>343</v>
      </c>
      <c r="C12" s="398" t="s">
        <v>331</v>
      </c>
      <c r="D12" s="344"/>
      <c r="E12" s="1162" t="s">
        <v>343</v>
      </c>
      <c r="F12" s="344" t="s">
        <v>332</v>
      </c>
      <c r="G12" s="346" t="s">
        <v>287</v>
      </c>
      <c r="H12" s="346"/>
    </row>
    <row r="13" spans="1:8" s="81" customFormat="1" ht="20.100000000000001" customHeight="1">
      <c r="A13" s="344"/>
      <c r="B13" s="1162" t="s">
        <v>343</v>
      </c>
      <c r="C13" s="345" t="s">
        <v>129</v>
      </c>
      <c r="E13" s="1162" t="s">
        <v>343</v>
      </c>
      <c r="F13" s="81" t="s">
        <v>130</v>
      </c>
      <c r="G13" s="346" t="s">
        <v>288</v>
      </c>
      <c r="H13" s="346"/>
    </row>
    <row r="14" spans="1:8" s="81" customFormat="1" ht="20.100000000000001" customHeight="1">
      <c r="B14" s="1162" t="s">
        <v>343</v>
      </c>
      <c r="C14" s="345" t="s">
        <v>880</v>
      </c>
      <c r="E14" s="1162" t="s">
        <v>343</v>
      </c>
      <c r="F14" s="81" t="s">
        <v>152</v>
      </c>
      <c r="G14" s="346" t="s">
        <v>289</v>
      </c>
      <c r="H14" s="349"/>
    </row>
    <row r="15" spans="1:8" s="81" customFormat="1" ht="20.100000000000001" customHeight="1">
      <c r="A15" s="344"/>
      <c r="B15" s="1162" t="s">
        <v>343</v>
      </c>
      <c r="C15" s="345" t="s">
        <v>881</v>
      </c>
      <c r="E15" s="1162" t="s">
        <v>343</v>
      </c>
      <c r="F15" s="81" t="s">
        <v>150</v>
      </c>
      <c r="G15" s="346" t="s">
        <v>290</v>
      </c>
      <c r="H15" s="346"/>
    </row>
    <row r="16" spans="1:8" s="81" customFormat="1" ht="20.100000000000001" customHeight="1">
      <c r="A16" s="344"/>
      <c r="B16" s="1162" t="s">
        <v>343</v>
      </c>
      <c r="C16" s="345" t="s">
        <v>882</v>
      </c>
      <c r="E16" s="1162" t="s">
        <v>343</v>
      </c>
      <c r="F16" s="81" t="s">
        <v>151</v>
      </c>
      <c r="G16" s="346" t="s">
        <v>291</v>
      </c>
      <c r="H16" s="346"/>
    </row>
    <row r="17" spans="1:8" s="81" customFormat="1" ht="20.100000000000001" customHeight="1">
      <c r="A17" s="344"/>
      <c r="B17" s="1162" t="s">
        <v>343</v>
      </c>
      <c r="C17" s="345" t="s">
        <v>889</v>
      </c>
      <c r="E17" s="1162" t="s">
        <v>343</v>
      </c>
      <c r="F17" s="81" t="s">
        <v>890</v>
      </c>
      <c r="G17" s="346" t="s">
        <v>292</v>
      </c>
      <c r="H17" s="346"/>
    </row>
    <row r="18" spans="1:8" s="81" customFormat="1" ht="20.100000000000001" customHeight="1">
      <c r="A18" s="344"/>
      <c r="B18" s="1162" t="s">
        <v>343</v>
      </c>
      <c r="C18" s="345" t="s">
        <v>123</v>
      </c>
      <c r="E18" s="1162" t="s">
        <v>343</v>
      </c>
      <c r="F18" s="81" t="s">
        <v>124</v>
      </c>
      <c r="G18" s="346" t="s">
        <v>293</v>
      </c>
      <c r="H18" s="346"/>
    </row>
    <row r="19" spans="1:8" s="81" customFormat="1" ht="20.100000000000001" customHeight="1">
      <c r="A19" s="344"/>
      <c r="B19" s="1162" t="s">
        <v>343</v>
      </c>
      <c r="C19" s="345" t="s">
        <v>895</v>
      </c>
      <c r="E19" s="1162" t="s">
        <v>343</v>
      </c>
      <c r="F19" s="344" t="s">
        <v>896</v>
      </c>
      <c r="G19" s="346" t="s">
        <v>294</v>
      </c>
      <c r="H19" s="346"/>
    </row>
    <row r="20" spans="1:8" s="81" customFormat="1" ht="20.100000000000001" customHeight="1">
      <c r="A20" s="344"/>
      <c r="B20" s="1162" t="s">
        <v>343</v>
      </c>
      <c r="C20" s="345" t="s">
        <v>603</v>
      </c>
      <c r="E20" s="1162" t="s">
        <v>343</v>
      </c>
      <c r="F20" s="344" t="s">
        <v>604</v>
      </c>
      <c r="G20" s="346" t="s">
        <v>295</v>
      </c>
      <c r="H20" s="346"/>
    </row>
    <row r="21" spans="1:8" s="81" customFormat="1" ht="20.100000000000001" customHeight="1">
      <c r="A21" s="344"/>
      <c r="B21" s="1162" t="s">
        <v>343</v>
      </c>
      <c r="C21" s="345" t="s">
        <v>135</v>
      </c>
      <c r="E21" s="1162" t="s">
        <v>343</v>
      </c>
      <c r="F21" s="344" t="s">
        <v>149</v>
      </c>
      <c r="G21" s="527" t="s">
        <v>296</v>
      </c>
      <c r="H21" s="346"/>
    </row>
    <row r="22" spans="1:8" s="525" customFormat="1" ht="20.100000000000001" customHeight="1">
      <c r="B22" s="400"/>
      <c r="C22" s="345"/>
      <c r="D22" s="81"/>
      <c r="E22" s="400"/>
      <c r="F22" s="344"/>
      <c r="G22" s="346"/>
      <c r="H22" s="527"/>
    </row>
    <row r="23" spans="1:8" s="81" customFormat="1" ht="20.100000000000001" customHeight="1">
      <c r="A23" s="344"/>
      <c r="B23" s="348" t="s">
        <v>356</v>
      </c>
      <c r="D23" s="350"/>
      <c r="E23" s="347" t="s">
        <v>357</v>
      </c>
      <c r="F23" s="347"/>
      <c r="G23" s="346"/>
      <c r="H23" s="346"/>
    </row>
    <row r="24" spans="1:8" s="81" customFormat="1" ht="20.100000000000001" customHeight="1">
      <c r="A24" s="344"/>
      <c r="B24" s="1163" t="s">
        <v>343</v>
      </c>
      <c r="C24" s="526" t="s">
        <v>325</v>
      </c>
      <c r="D24" s="525"/>
      <c r="E24" s="1163" t="s">
        <v>343</v>
      </c>
      <c r="F24" s="525" t="s">
        <v>326</v>
      </c>
      <c r="G24" s="401" t="s">
        <v>344</v>
      </c>
      <c r="H24" s="346"/>
    </row>
    <row r="25" spans="1:8" ht="20.100000000000001" customHeight="1">
      <c r="A25" s="22"/>
      <c r="B25" s="1162" t="s">
        <v>343</v>
      </c>
      <c r="C25" s="345" t="s">
        <v>451</v>
      </c>
      <c r="D25" s="81"/>
      <c r="E25" s="1162" t="s">
        <v>343</v>
      </c>
      <c r="F25" s="344" t="s">
        <v>473</v>
      </c>
      <c r="G25" s="401" t="s">
        <v>522</v>
      </c>
      <c r="H25" s="402"/>
    </row>
    <row r="26" spans="1:8" ht="20.100000000000001" customHeight="1">
      <c r="A26" s="22"/>
      <c r="B26" s="1162" t="s">
        <v>343</v>
      </c>
      <c r="C26" s="398" t="s">
        <v>345</v>
      </c>
      <c r="D26" s="344"/>
      <c r="E26" s="1162" t="s">
        <v>343</v>
      </c>
      <c r="F26" s="344" t="s">
        <v>346</v>
      </c>
      <c r="G26" s="401" t="s">
        <v>523</v>
      </c>
      <c r="H26" s="402"/>
    </row>
    <row r="27" spans="1:8" ht="20.100000000000001" customHeight="1">
      <c r="A27" s="22"/>
      <c r="B27" s="1162" t="s">
        <v>343</v>
      </c>
      <c r="C27" s="345" t="s">
        <v>348</v>
      </c>
      <c r="D27" s="81"/>
      <c r="E27" s="1162" t="s">
        <v>343</v>
      </c>
      <c r="F27" s="344" t="s">
        <v>100</v>
      </c>
      <c r="G27" s="401" t="s">
        <v>524</v>
      </c>
      <c r="H27" s="402"/>
    </row>
    <row r="28" spans="1:8" ht="18" customHeight="1">
      <c r="A28" s="22"/>
      <c r="B28" s="1162" t="s">
        <v>343</v>
      </c>
      <c r="C28" s="398" t="s">
        <v>349</v>
      </c>
      <c r="D28" s="344"/>
      <c r="E28" s="1162" t="s">
        <v>343</v>
      </c>
      <c r="F28" s="344" t="s">
        <v>54</v>
      </c>
      <c r="G28" s="401" t="s">
        <v>525</v>
      </c>
      <c r="H28" s="402"/>
    </row>
    <row r="29" spans="1:8" ht="18" customHeight="1">
      <c r="A29" s="22"/>
      <c r="B29" s="398"/>
      <c r="C29" s="398"/>
      <c r="D29" s="344"/>
      <c r="E29" s="344"/>
      <c r="F29" s="344"/>
      <c r="G29" s="343"/>
      <c r="H29" s="27"/>
    </row>
    <row r="30" spans="1:8" ht="15" customHeight="1">
      <c r="A30" s="22"/>
      <c r="B30" s="22"/>
      <c r="C30" s="22"/>
      <c r="D30" s="22"/>
      <c r="E30" s="22"/>
      <c r="F30" s="22"/>
      <c r="G30" s="403"/>
      <c r="H30" s="404"/>
    </row>
    <row r="31" spans="1:8" ht="15" customHeight="1">
      <c r="A31" s="22"/>
      <c r="B31" s="22"/>
      <c r="C31" s="22"/>
      <c r="D31" s="22"/>
      <c r="E31" s="22"/>
      <c r="F31" s="22"/>
      <c r="G31" s="403"/>
      <c r="H31" s="405"/>
    </row>
    <row r="32" spans="1:8" ht="15" customHeight="1">
      <c r="A32" s="22"/>
      <c r="B32" s="22"/>
      <c r="C32" s="22"/>
      <c r="D32" s="22"/>
      <c r="E32" s="22"/>
      <c r="G32" s="403"/>
      <c r="H32" s="407"/>
    </row>
    <row r="33" spans="1:8" ht="15" customHeight="1">
      <c r="A33" s="22"/>
      <c r="B33" s="22"/>
      <c r="C33" s="22"/>
      <c r="D33" s="22"/>
      <c r="E33" s="22"/>
      <c r="F33" s="22"/>
      <c r="G33" s="61"/>
      <c r="H33" s="407"/>
    </row>
    <row r="34" spans="1:8" ht="15" customHeight="1">
      <c r="A34" s="22"/>
      <c r="B34" s="22"/>
      <c r="C34" s="22"/>
      <c r="F34" s="406"/>
      <c r="G34" s="404"/>
      <c r="H34" s="407"/>
    </row>
    <row r="35" spans="1:8" ht="15" customHeight="1">
      <c r="A35" s="22"/>
      <c r="B35" s="22"/>
      <c r="C35" s="22"/>
      <c r="F35" s="622"/>
      <c r="G35" s="405"/>
      <c r="H35" s="408"/>
    </row>
    <row r="36" spans="1:8" ht="15" customHeight="1">
      <c r="A36" s="22"/>
      <c r="B36" s="22"/>
      <c r="C36" s="22"/>
      <c r="F36" s="405"/>
      <c r="G36" s="407"/>
      <c r="H36" s="405"/>
    </row>
    <row r="37" spans="1:8" ht="15" customHeight="1">
      <c r="A37" s="22"/>
      <c r="B37" s="22"/>
      <c r="C37" s="22"/>
      <c r="F37" s="407"/>
      <c r="G37" s="407"/>
      <c r="H37" s="405"/>
    </row>
    <row r="38" spans="1:8" ht="15" customHeight="1">
      <c r="A38" s="22"/>
      <c r="B38" s="22"/>
      <c r="C38" s="22"/>
      <c r="F38" s="409"/>
      <c r="G38" s="407"/>
      <c r="H38" s="405"/>
    </row>
    <row r="39" spans="1:8" ht="30" customHeight="1">
      <c r="A39" s="22"/>
      <c r="B39" s="22"/>
      <c r="C39" s="22"/>
      <c r="F39" s="407"/>
      <c r="G39" s="408"/>
      <c r="H39" s="410"/>
    </row>
    <row r="40" spans="1:8" ht="18" customHeight="1">
      <c r="A40" s="22"/>
      <c r="B40" s="22"/>
      <c r="C40" s="22"/>
      <c r="F40" s="408"/>
      <c r="G40" s="405"/>
      <c r="H40" s="80"/>
    </row>
    <row r="41" spans="1:8" ht="24" customHeight="1">
      <c r="A41" s="22"/>
      <c r="B41" s="22"/>
      <c r="C41" s="22"/>
      <c r="F41" s="1168"/>
      <c r="G41" s="405"/>
      <c r="H41" s="80"/>
    </row>
    <row r="42" spans="1:8" ht="24" customHeight="1">
      <c r="A42" s="22"/>
      <c r="B42" s="22"/>
      <c r="C42" s="22"/>
      <c r="F42" s="1168"/>
      <c r="G42" s="405"/>
      <c r="H42" s="80"/>
    </row>
    <row r="43" spans="1:8" ht="24" customHeight="1">
      <c r="A43" s="22"/>
      <c r="B43" s="22"/>
      <c r="C43" s="22"/>
      <c r="F43" s="1168"/>
      <c r="G43" s="411"/>
      <c r="H43" s="80"/>
    </row>
    <row r="44" spans="1:8" ht="24" customHeight="1">
      <c r="A44" s="22"/>
      <c r="B44" s="22"/>
      <c r="C44" s="22"/>
      <c r="F44" s="411"/>
      <c r="G44" s="80"/>
      <c r="H44" s="80"/>
    </row>
    <row r="45" spans="1:8" ht="24" customHeight="1">
      <c r="A45" s="22"/>
      <c r="B45" s="22"/>
      <c r="C45" s="22"/>
      <c r="D45" s="22"/>
      <c r="E45" s="22"/>
      <c r="G45" s="80"/>
      <c r="H45" s="80"/>
    </row>
    <row r="46" spans="1:8" ht="24" customHeight="1">
      <c r="A46" s="22"/>
      <c r="B46" s="22"/>
      <c r="C46" s="22"/>
      <c r="D46" s="22"/>
      <c r="E46" s="22"/>
      <c r="G46" s="80"/>
      <c r="H46" s="80"/>
    </row>
    <row r="47" spans="1:8" ht="24" customHeight="1">
      <c r="A47" s="22"/>
      <c r="B47" s="22"/>
      <c r="C47" s="22"/>
      <c r="D47" s="22"/>
      <c r="E47" s="22"/>
      <c r="G47" s="80"/>
      <c r="H47" s="80"/>
    </row>
    <row r="48" spans="1:8" ht="24" customHeight="1">
      <c r="A48" s="22"/>
      <c r="B48" s="22"/>
      <c r="C48" s="22"/>
      <c r="D48" s="22"/>
      <c r="E48" s="22"/>
      <c r="G48" s="80"/>
      <c r="H48" s="80"/>
    </row>
    <row r="49" spans="1:8" ht="21.6" customHeight="1">
      <c r="A49" s="22"/>
      <c r="B49" s="22"/>
      <c r="C49" s="22"/>
      <c r="D49" s="22"/>
      <c r="E49" s="22"/>
      <c r="G49" s="80"/>
      <c r="H49" s="80"/>
    </row>
    <row r="50" spans="1:8" ht="24" customHeight="1">
      <c r="A50" s="22"/>
      <c r="B50" s="22"/>
      <c r="C50" s="22"/>
      <c r="D50" s="22"/>
      <c r="E50" s="22"/>
      <c r="G50" s="80"/>
      <c r="H50" s="412"/>
    </row>
    <row r="51" spans="1:8" ht="24" customHeight="1">
      <c r="A51" s="22"/>
      <c r="B51" s="22"/>
      <c r="C51" s="22"/>
      <c r="D51" s="22"/>
      <c r="E51" s="22"/>
      <c r="G51" s="80"/>
      <c r="H51" s="80"/>
    </row>
    <row r="52" spans="1:8" ht="24" customHeight="1">
      <c r="A52" s="22"/>
      <c r="B52" s="22"/>
      <c r="C52" s="22"/>
      <c r="D52" s="22"/>
      <c r="E52" s="22"/>
      <c r="G52" s="80"/>
      <c r="H52" s="80"/>
    </row>
    <row r="53" spans="1:8" ht="24" customHeight="1">
      <c r="A53" s="22"/>
      <c r="B53" s="22"/>
      <c r="C53" s="22"/>
      <c r="D53" s="22"/>
      <c r="E53" s="22"/>
      <c r="F53" s="80"/>
      <c r="G53" s="80"/>
      <c r="H53" s="80"/>
    </row>
    <row r="54" spans="1:8" ht="24" customHeight="1">
      <c r="A54" s="22"/>
      <c r="B54" s="22"/>
      <c r="C54" s="22"/>
      <c r="D54" s="22"/>
      <c r="E54" s="22"/>
      <c r="G54" s="412"/>
      <c r="H54" s="80"/>
    </row>
    <row r="55" spans="1:8" ht="21.6" customHeight="1">
      <c r="A55" s="22"/>
      <c r="B55" s="22"/>
      <c r="C55" s="22"/>
      <c r="D55" s="22"/>
      <c r="E55" s="22"/>
      <c r="G55" s="80"/>
      <c r="H55" s="80"/>
    </row>
    <row r="56" spans="1:8" ht="24" customHeight="1">
      <c r="A56" s="22"/>
      <c r="B56" s="22"/>
      <c r="C56" s="22"/>
      <c r="D56" s="22"/>
      <c r="E56" s="22"/>
      <c r="G56" s="80"/>
      <c r="H56" s="412"/>
    </row>
    <row r="57" spans="1:8" ht="24" customHeight="1">
      <c r="A57" s="22"/>
      <c r="B57" s="22"/>
      <c r="C57" s="22"/>
      <c r="D57" s="22"/>
      <c r="E57" s="22"/>
      <c r="G57" s="80"/>
      <c r="H57" s="80"/>
    </row>
    <row r="58" spans="1:8" ht="24" customHeight="1">
      <c r="A58" s="22"/>
      <c r="B58" s="22"/>
      <c r="C58" s="22"/>
      <c r="D58" s="22"/>
      <c r="E58" s="22"/>
      <c r="G58" s="80"/>
      <c r="H58" s="80"/>
    </row>
    <row r="59" spans="1:8" ht="24" customHeight="1">
      <c r="A59" s="22"/>
      <c r="B59" s="22"/>
      <c r="C59" s="22"/>
      <c r="D59" s="22"/>
      <c r="E59" s="22"/>
      <c r="F59" s="80"/>
      <c r="G59" s="80"/>
      <c r="H59" s="80"/>
    </row>
    <row r="60" spans="1:8" ht="24" customHeight="1">
      <c r="A60" s="22"/>
      <c r="B60" s="22"/>
      <c r="C60" s="22"/>
      <c r="D60" s="22"/>
      <c r="E60" s="22"/>
      <c r="G60" s="412"/>
      <c r="H60" s="80"/>
    </row>
    <row r="61" spans="1:8" ht="24" customHeight="1">
      <c r="A61" s="22"/>
      <c r="B61" s="22"/>
      <c r="C61" s="22"/>
      <c r="D61" s="22"/>
      <c r="E61" s="22"/>
      <c r="G61" s="80"/>
      <c r="H61" s="80"/>
    </row>
    <row r="62" spans="1:8" ht="24" customHeight="1">
      <c r="A62" s="22"/>
      <c r="B62" s="22"/>
      <c r="C62" s="22"/>
      <c r="D62" s="22"/>
      <c r="E62" s="22"/>
      <c r="G62" s="80"/>
      <c r="H62" s="412"/>
    </row>
    <row r="63" spans="1:8" ht="24" customHeight="1">
      <c r="A63" s="22"/>
      <c r="B63" s="22"/>
      <c r="C63" s="22"/>
      <c r="D63" s="22"/>
      <c r="E63" s="22"/>
      <c r="G63" s="80"/>
      <c r="H63" s="80"/>
    </row>
    <row r="64" spans="1:8" ht="24" customHeight="1">
      <c r="A64" s="22"/>
      <c r="B64" s="22"/>
      <c r="C64" s="22"/>
      <c r="D64" s="22"/>
      <c r="E64" s="22"/>
      <c r="G64" s="80"/>
      <c r="H64" s="80"/>
    </row>
    <row r="65" spans="1:8" ht="24" customHeight="1">
      <c r="A65" s="22"/>
      <c r="B65" s="22"/>
      <c r="C65" s="22"/>
      <c r="D65" s="22"/>
      <c r="E65" s="22"/>
      <c r="G65" s="80"/>
      <c r="H65" s="80"/>
    </row>
    <row r="66" spans="1:8" ht="24" customHeight="1">
      <c r="A66" s="22"/>
      <c r="B66" s="22"/>
      <c r="C66" s="22"/>
      <c r="D66" s="22"/>
      <c r="E66" s="22"/>
      <c r="G66" s="412"/>
      <c r="H66" s="80"/>
    </row>
    <row r="67" spans="1:8" ht="24" customHeight="1">
      <c r="A67" s="22"/>
      <c r="B67" s="22"/>
      <c r="C67" s="22"/>
      <c r="D67" s="22"/>
      <c r="E67" s="22"/>
      <c r="G67" s="80"/>
      <c r="H67" s="80"/>
    </row>
    <row r="68" spans="1:8" ht="24" customHeight="1">
      <c r="A68" s="22"/>
      <c r="B68" s="22"/>
      <c r="C68" s="22"/>
      <c r="D68" s="22"/>
      <c r="E68" s="22"/>
      <c r="G68" s="80"/>
      <c r="H68" s="80"/>
    </row>
    <row r="69" spans="1:8" ht="24" customHeight="1">
      <c r="A69" s="22"/>
      <c r="B69" s="22"/>
      <c r="C69" s="22"/>
      <c r="D69" s="22"/>
      <c r="E69" s="22"/>
      <c r="G69" s="80"/>
      <c r="H69" s="80"/>
    </row>
    <row r="70" spans="1:8" ht="24" customHeight="1">
      <c r="A70" s="22"/>
      <c r="B70" s="22"/>
      <c r="C70" s="22"/>
      <c r="D70" s="22"/>
      <c r="E70" s="22"/>
      <c r="G70" s="80"/>
      <c r="H70" s="80"/>
    </row>
    <row r="71" spans="1:8" ht="24" customHeight="1">
      <c r="A71" s="22"/>
      <c r="B71" s="22"/>
      <c r="C71" s="22"/>
      <c r="D71" s="22"/>
      <c r="E71" s="22"/>
      <c r="G71" s="80"/>
      <c r="H71" s="80"/>
    </row>
    <row r="72" spans="1:8" ht="24" customHeight="1">
      <c r="A72" s="22"/>
      <c r="B72" s="22"/>
      <c r="C72" s="22"/>
      <c r="D72" s="22"/>
      <c r="E72" s="22"/>
      <c r="G72" s="80"/>
      <c r="H72" s="80"/>
    </row>
    <row r="73" spans="1:8" ht="24" customHeight="1">
      <c r="A73" s="22"/>
      <c r="B73" s="22"/>
      <c r="C73" s="22"/>
      <c r="D73" s="22"/>
      <c r="E73" s="22"/>
      <c r="G73" s="80"/>
      <c r="H73" s="80"/>
    </row>
    <row r="74" spans="1:8" ht="24" customHeight="1">
      <c r="A74" s="22"/>
      <c r="B74" s="22"/>
      <c r="C74" s="22"/>
      <c r="D74" s="22"/>
      <c r="E74" s="22"/>
      <c r="G74" s="80"/>
      <c r="H74" s="80"/>
    </row>
    <row r="75" spans="1:8" ht="24" customHeight="1">
      <c r="A75" s="22"/>
      <c r="B75" s="22"/>
      <c r="C75" s="22"/>
      <c r="D75" s="22"/>
      <c r="E75" s="22"/>
      <c r="G75" s="80"/>
      <c r="H75" s="80"/>
    </row>
    <row r="76" spans="1:8" ht="24" customHeight="1">
      <c r="A76" s="22"/>
      <c r="B76" s="22"/>
      <c r="C76" s="22"/>
      <c r="D76" s="22"/>
      <c r="E76" s="22"/>
      <c r="G76" s="80"/>
      <c r="H76" s="80"/>
    </row>
    <row r="77" spans="1:8" ht="24" customHeight="1">
      <c r="A77" s="22"/>
      <c r="B77" s="22"/>
      <c r="C77" s="22"/>
      <c r="D77" s="22"/>
      <c r="E77" s="22"/>
      <c r="G77" s="80"/>
      <c r="H77" s="80"/>
    </row>
    <row r="78" spans="1:8" ht="21.6" customHeight="1">
      <c r="A78" s="22"/>
      <c r="B78" s="22"/>
      <c r="C78" s="22"/>
      <c r="D78" s="22"/>
      <c r="E78" s="22"/>
      <c r="G78" s="80"/>
      <c r="H78" s="80"/>
    </row>
    <row r="79" spans="1:8" ht="24" customHeight="1">
      <c r="A79" s="22"/>
      <c r="B79" s="22"/>
      <c r="C79" s="22"/>
      <c r="D79" s="22"/>
      <c r="E79" s="22"/>
      <c r="G79" s="80"/>
      <c r="H79" s="412"/>
    </row>
    <row r="80" spans="1:8" ht="24" customHeight="1">
      <c r="A80" s="22"/>
      <c r="B80" s="22"/>
      <c r="C80" s="22"/>
      <c r="D80" s="22"/>
      <c r="E80" s="22"/>
      <c r="G80" s="80"/>
      <c r="H80" s="80"/>
    </row>
    <row r="81" spans="1:8" ht="21.6" customHeight="1">
      <c r="A81" s="22"/>
      <c r="B81" s="22"/>
      <c r="C81" s="22"/>
      <c r="D81" s="22"/>
      <c r="E81" s="22"/>
      <c r="G81" s="80"/>
      <c r="H81" s="80"/>
    </row>
    <row r="82" spans="1:8" ht="24" customHeight="1">
      <c r="A82" s="22"/>
      <c r="B82" s="22"/>
      <c r="C82" s="22"/>
      <c r="D82" s="22"/>
      <c r="E82" s="22"/>
      <c r="F82" s="80"/>
      <c r="G82" s="80"/>
      <c r="H82" s="80"/>
    </row>
    <row r="83" spans="1:8" ht="9" customHeight="1">
      <c r="A83" s="22"/>
      <c r="B83" s="22"/>
      <c r="C83" s="22"/>
      <c r="D83" s="22"/>
      <c r="E83" s="22"/>
      <c r="G83" s="412"/>
      <c r="H83" s="80"/>
    </row>
    <row r="84" spans="1:8" ht="17.100000000000001" customHeight="1">
      <c r="A84" s="22"/>
      <c r="B84" s="22"/>
      <c r="C84" s="22"/>
      <c r="D84" s="22"/>
      <c r="E84" s="22"/>
      <c r="G84" s="80"/>
    </row>
    <row r="85" spans="1:8" ht="17.100000000000001" customHeight="1">
      <c r="A85" s="22"/>
      <c r="B85" s="22"/>
      <c r="C85" s="22"/>
      <c r="D85" s="22"/>
      <c r="E85" s="22"/>
      <c r="G85" s="80"/>
    </row>
    <row r="86" spans="1:8" ht="17.100000000000001" customHeight="1">
      <c r="A86" s="22"/>
      <c r="B86" s="22"/>
      <c r="C86" s="22"/>
      <c r="D86" s="22"/>
      <c r="E86" s="22"/>
      <c r="G86" s="80"/>
    </row>
    <row r="87" spans="1:8" ht="17.100000000000001" customHeight="1">
      <c r="A87" s="22"/>
      <c r="B87" s="22"/>
      <c r="C87" s="22"/>
      <c r="D87" s="22"/>
      <c r="E87" s="22"/>
      <c r="G87" s="80"/>
    </row>
    <row r="88" spans="1:8">
      <c r="B88" s="22"/>
      <c r="C88" s="22"/>
      <c r="D88" s="22"/>
      <c r="E88" s="22"/>
    </row>
    <row r="89" spans="1:8">
      <c r="B89" s="22"/>
      <c r="C89" s="22"/>
      <c r="D89" s="22"/>
      <c r="E89" s="22"/>
    </row>
    <row r="90" spans="1:8">
      <c r="B90" s="22"/>
      <c r="C90" s="22"/>
      <c r="D90" s="22"/>
      <c r="E90" s="22"/>
    </row>
    <row r="91" spans="1:8">
      <c r="B91" s="22"/>
      <c r="C91" s="22"/>
      <c r="D91" s="22"/>
      <c r="E91" s="22"/>
    </row>
    <row r="92" spans="1:8">
      <c r="B92" s="22"/>
      <c r="C92" s="22"/>
      <c r="D92" s="22"/>
      <c r="E92" s="22"/>
    </row>
  </sheetData>
  <mergeCells count="2">
    <mergeCell ref="F41:F43"/>
    <mergeCell ref="D3:F5"/>
  </mergeCells>
  <phoneticPr fontId="1"/>
  <printOptions horizontalCentered="1"/>
  <pageMargins left="0.23622047244094491" right="0.23622047244094491" top="0.74803149606299213" bottom="0.74803149606299213" header="0.31496062992125984" footer="0.31496062992125984"/>
  <pageSetup paperSize="9" scale="69" orientation="landscape" r:id="rId1"/>
  <headerFooter scaleWithDoc="0">
    <oddFooter>&amp;C&amp;"Arial,標準"&amp;9-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O32"/>
  <sheetViews>
    <sheetView showGridLines="0" view="pageBreakPreview" zoomScale="40" zoomScaleNormal="70" zoomScaleSheetLayoutView="40" zoomScalePageLayoutView="40" workbookViewId="0"/>
  </sheetViews>
  <sheetFormatPr defaultColWidth="8.59765625" defaultRowHeight="13.8"/>
  <cols>
    <col min="1" max="1" width="2.59765625" style="9" customWidth="1"/>
    <col min="2" max="2" width="3.59765625" style="9" customWidth="1"/>
    <col min="3" max="3" width="3.09765625" style="9" customWidth="1"/>
    <col min="4" max="4" width="100.59765625" style="9" customWidth="1"/>
    <col min="5" max="14" width="18.59765625" style="9" customWidth="1"/>
    <col min="15" max="15" width="2.59765625" style="9" customWidth="1"/>
    <col min="16" max="16384" width="8.59765625" style="9"/>
  </cols>
  <sheetData>
    <row r="1" spans="1:15" s="307" customFormat="1" ht="44.1" customHeight="1">
      <c r="A1" s="306"/>
      <c r="B1" s="509" t="s">
        <v>907</v>
      </c>
    </row>
    <row r="2" spans="1:15" ht="27" customHeight="1" thickBot="1">
      <c r="A2" s="6"/>
      <c r="B2" s="460" t="s">
        <v>371</v>
      </c>
      <c r="C2" s="6"/>
      <c r="D2" s="6"/>
      <c r="E2" s="8"/>
      <c r="F2" s="8"/>
      <c r="G2" s="8"/>
      <c r="H2" s="8"/>
      <c r="I2" s="8"/>
      <c r="J2" s="8"/>
      <c r="K2" s="8"/>
      <c r="L2" s="8"/>
      <c r="M2" s="8"/>
      <c r="N2" s="300" t="s">
        <v>365</v>
      </c>
      <c r="O2" s="8"/>
    </row>
    <row r="3" spans="1:15" ht="36" customHeight="1" thickBot="1">
      <c r="A3" s="10"/>
      <c r="B3" s="2"/>
      <c r="C3" s="3"/>
      <c r="D3" s="4"/>
      <c r="E3" s="1275" t="s">
        <v>127</v>
      </c>
      <c r="F3" s="1276"/>
      <c r="G3" s="1276"/>
      <c r="H3" s="1276"/>
      <c r="I3" s="1276"/>
      <c r="J3" s="1275" t="s">
        <v>323</v>
      </c>
      <c r="K3" s="1276"/>
      <c r="L3" s="1276"/>
      <c r="M3" s="1276"/>
      <c r="N3" s="1279"/>
      <c r="O3" s="8"/>
    </row>
    <row r="4" spans="1:15" ht="38.1" customHeight="1" thickBot="1">
      <c r="A4" s="10"/>
      <c r="B4" s="11"/>
      <c r="C4" s="10"/>
      <c r="D4" s="455" t="s">
        <v>374</v>
      </c>
      <c r="E4" s="368" t="s">
        <v>0</v>
      </c>
      <c r="F4" s="333" t="s">
        <v>1</v>
      </c>
      <c r="G4" s="255" t="s">
        <v>50</v>
      </c>
      <c r="H4" s="255" t="s">
        <v>3</v>
      </c>
      <c r="I4" s="332" t="s">
        <v>366</v>
      </c>
      <c r="J4" s="334" t="s">
        <v>0</v>
      </c>
      <c r="K4" s="333" t="s">
        <v>52</v>
      </c>
      <c r="L4" s="255" t="s">
        <v>50</v>
      </c>
      <c r="M4" s="255" t="s">
        <v>51</v>
      </c>
      <c r="N4" s="256" t="s">
        <v>366</v>
      </c>
      <c r="O4" s="8"/>
    </row>
    <row r="5" spans="1:15" ht="46.35" customHeight="1">
      <c r="A5" s="10"/>
      <c r="B5" s="11"/>
      <c r="C5" s="1280" t="s">
        <v>372</v>
      </c>
      <c r="D5" s="1281"/>
      <c r="E5" s="986">
        <v>46175</v>
      </c>
      <c r="F5" s="983">
        <v>53829</v>
      </c>
      <c r="G5" s="984">
        <v>54745</v>
      </c>
      <c r="H5" s="984">
        <v>55099</v>
      </c>
      <c r="I5" s="985">
        <v>209848</v>
      </c>
      <c r="J5" s="986">
        <v>74278</v>
      </c>
      <c r="K5" s="779"/>
      <c r="L5" s="780"/>
      <c r="M5" s="780"/>
      <c r="N5" s="788"/>
      <c r="O5" s="8"/>
    </row>
    <row r="6" spans="1:15" ht="46.35" customHeight="1" thickBot="1">
      <c r="A6" s="10"/>
      <c r="B6" s="12"/>
      <c r="C6" s="1179" t="s">
        <v>784</v>
      </c>
      <c r="D6" s="1180"/>
      <c r="E6" s="990">
        <v>-6547</v>
      </c>
      <c r="F6" s="987">
        <v>-4274</v>
      </c>
      <c r="G6" s="988">
        <v>-13383</v>
      </c>
      <c r="H6" s="988">
        <v>-9669</v>
      </c>
      <c r="I6" s="989">
        <v>-33873</v>
      </c>
      <c r="J6" s="990">
        <v>8781</v>
      </c>
      <c r="K6" s="789"/>
      <c r="L6" s="790"/>
      <c r="M6" s="790"/>
      <c r="N6" s="791"/>
      <c r="O6" s="8"/>
    </row>
    <row r="7" spans="1:15" ht="20.100000000000001" customHeight="1" thickBot="1">
      <c r="A7" s="8"/>
      <c r="B7" s="8"/>
      <c r="C7" s="8"/>
      <c r="D7" s="8"/>
      <c r="E7" s="13"/>
      <c r="F7" s="1"/>
      <c r="G7" s="1"/>
      <c r="H7" s="1"/>
      <c r="I7" s="13"/>
      <c r="J7" s="13"/>
      <c r="K7" s="13"/>
      <c r="L7" s="13"/>
      <c r="M7" s="13"/>
      <c r="N7" s="13"/>
      <c r="O7" s="8"/>
    </row>
    <row r="8" spans="1:15" ht="36" customHeight="1" thickBot="1">
      <c r="A8" s="10"/>
      <c r="B8" s="1272" t="s">
        <v>373</v>
      </c>
      <c r="C8" s="1273"/>
      <c r="D8" s="1274"/>
      <c r="E8" s="1275" t="s">
        <v>127</v>
      </c>
      <c r="F8" s="1276"/>
      <c r="G8" s="1276"/>
      <c r="H8" s="1276"/>
      <c r="I8" s="1276"/>
      <c r="J8" s="1257" t="s">
        <v>323</v>
      </c>
      <c r="K8" s="1258"/>
      <c r="L8" s="1258"/>
      <c r="M8" s="1258"/>
      <c r="N8" s="1259"/>
      <c r="O8" s="8"/>
    </row>
    <row r="9" spans="1:15" ht="38.1" customHeight="1" thickBot="1">
      <c r="A9" s="10"/>
      <c r="B9" s="11"/>
      <c r="C9" s="10"/>
      <c r="D9" s="455" t="s">
        <v>375</v>
      </c>
      <c r="E9" s="368" t="s">
        <v>0</v>
      </c>
      <c r="F9" s="333" t="s">
        <v>1</v>
      </c>
      <c r="G9" s="255" t="s">
        <v>2</v>
      </c>
      <c r="H9" s="255" t="s">
        <v>3</v>
      </c>
      <c r="I9" s="332" t="s">
        <v>366</v>
      </c>
      <c r="J9" s="334" t="s">
        <v>0</v>
      </c>
      <c r="K9" s="333" t="s">
        <v>1</v>
      </c>
      <c r="L9" s="255" t="s">
        <v>2</v>
      </c>
      <c r="M9" s="255" t="s">
        <v>3</v>
      </c>
      <c r="N9" s="256" t="s">
        <v>366</v>
      </c>
      <c r="O9" s="8"/>
    </row>
    <row r="10" spans="1:15" ht="46.35" customHeight="1">
      <c r="A10" s="10"/>
      <c r="B10" s="37"/>
      <c r="C10" s="1277" t="s">
        <v>376</v>
      </c>
      <c r="D10" s="1278"/>
      <c r="E10" s="986">
        <v>282</v>
      </c>
      <c r="F10" s="1094">
        <v>323</v>
      </c>
      <c r="G10" s="984">
        <v>339</v>
      </c>
      <c r="H10" s="984">
        <v>335</v>
      </c>
      <c r="I10" s="1089">
        <v>1278</v>
      </c>
      <c r="J10" s="986">
        <v>371</v>
      </c>
      <c r="K10" s="779"/>
      <c r="L10" s="780"/>
      <c r="M10" s="780"/>
      <c r="N10" s="781"/>
      <c r="O10" s="8"/>
    </row>
    <row r="11" spans="1:15" ht="46.35" customHeight="1" thickBot="1">
      <c r="A11" s="10"/>
      <c r="B11" s="37"/>
      <c r="C11" s="1225" t="s">
        <v>377</v>
      </c>
      <c r="D11" s="1238"/>
      <c r="E11" s="1096">
        <v>147</v>
      </c>
      <c r="F11" s="1093">
        <v>184</v>
      </c>
      <c r="G11" s="1091">
        <v>186</v>
      </c>
      <c r="H11" s="1091">
        <v>184</v>
      </c>
      <c r="I11" s="1148">
        <v>702</v>
      </c>
      <c r="J11" s="1096">
        <v>304</v>
      </c>
      <c r="K11" s="782"/>
      <c r="L11" s="783"/>
      <c r="M11" s="783"/>
      <c r="N11" s="784"/>
      <c r="O11" s="8"/>
    </row>
    <row r="12" spans="1:15" ht="46.35" customHeight="1" thickTop="1" thickBot="1">
      <c r="A12" s="10"/>
      <c r="B12" s="37"/>
      <c r="C12" s="1268" t="s">
        <v>378</v>
      </c>
      <c r="D12" s="1269"/>
      <c r="E12" s="1090">
        <v>429</v>
      </c>
      <c r="F12" s="1095">
        <v>507</v>
      </c>
      <c r="G12" s="1092">
        <v>525</v>
      </c>
      <c r="H12" s="1092">
        <v>519</v>
      </c>
      <c r="I12" s="1097">
        <v>1980</v>
      </c>
      <c r="J12" s="1090">
        <v>675</v>
      </c>
      <c r="K12" s="785"/>
      <c r="L12" s="786"/>
      <c r="M12" s="786"/>
      <c r="N12" s="787"/>
      <c r="O12" s="8"/>
    </row>
    <row r="13" spans="1:15" ht="20.100000000000001" customHeight="1">
      <c r="A13" s="10"/>
      <c r="B13" s="1270"/>
      <c r="C13" s="1271"/>
      <c r="D13" s="1271"/>
      <c r="E13" s="1271"/>
      <c r="F13" s="1271"/>
      <c r="G13" s="1271"/>
      <c r="H13" s="1271"/>
      <c r="I13" s="1271"/>
      <c r="J13" s="1271"/>
      <c r="K13" s="1271"/>
      <c r="L13" s="1271"/>
      <c r="M13" s="1271"/>
      <c r="N13" s="1271"/>
      <c r="O13" s="8"/>
    </row>
    <row r="14" spans="1:15" ht="32.1" customHeight="1" thickBot="1">
      <c r="A14" s="41"/>
      <c r="B14" s="461" t="s">
        <v>379</v>
      </c>
      <c r="C14" s="13"/>
      <c r="D14" s="13"/>
      <c r="E14" s="13"/>
      <c r="F14" s="13"/>
      <c r="G14" s="13"/>
      <c r="H14" s="13"/>
      <c r="I14" s="13"/>
      <c r="J14" s="13"/>
      <c r="K14" s="13"/>
      <c r="L14" s="13"/>
      <c r="M14" s="13"/>
      <c r="N14" s="13"/>
    </row>
    <row r="15" spans="1:15" ht="36" customHeight="1" thickBot="1">
      <c r="B15" s="1254" t="s">
        <v>380</v>
      </c>
      <c r="C15" s="1255"/>
      <c r="D15" s="1256"/>
      <c r="E15" s="1257" t="s">
        <v>347</v>
      </c>
      <c r="F15" s="1258"/>
      <c r="G15" s="1258"/>
      <c r="H15" s="1258"/>
      <c r="I15" s="1258"/>
      <c r="J15" s="1257" t="s">
        <v>324</v>
      </c>
      <c r="K15" s="1258"/>
      <c r="L15" s="1258"/>
      <c r="M15" s="1258"/>
      <c r="N15" s="1259"/>
    </row>
    <row r="16" spans="1:15" ht="44.1" customHeight="1" thickBot="1">
      <c r="B16" s="37"/>
      <c r="C16" s="1"/>
      <c r="D16" s="462" t="s">
        <v>381</v>
      </c>
      <c r="E16" s="459" t="s">
        <v>370</v>
      </c>
      <c r="F16" s="457" t="s">
        <v>369</v>
      </c>
      <c r="G16" s="456" t="s">
        <v>368</v>
      </c>
      <c r="H16" s="456" t="s">
        <v>367</v>
      </c>
      <c r="I16" s="332" t="s">
        <v>366</v>
      </c>
      <c r="J16" s="458" t="s">
        <v>370</v>
      </c>
      <c r="K16" s="457" t="s">
        <v>369</v>
      </c>
      <c r="L16" s="456" t="s">
        <v>368</v>
      </c>
      <c r="M16" s="456" t="s">
        <v>367</v>
      </c>
      <c r="N16" s="256" t="s">
        <v>366</v>
      </c>
    </row>
    <row r="17" spans="2:15" ht="46.35" customHeight="1" thickBot="1">
      <c r="B17" s="77"/>
      <c r="C17" s="1264" t="s">
        <v>382</v>
      </c>
      <c r="D17" s="1265"/>
      <c r="E17" s="991">
        <v>5.4</v>
      </c>
      <c r="F17" s="830">
        <v>5.6</v>
      </c>
      <c r="G17" s="794">
        <v>6.7</v>
      </c>
      <c r="H17" s="794">
        <v>7.3</v>
      </c>
      <c r="I17" s="792">
        <v>25</v>
      </c>
      <c r="J17" s="991">
        <v>6.8</v>
      </c>
      <c r="K17" s="793"/>
      <c r="L17" s="794"/>
      <c r="M17" s="794"/>
      <c r="N17" s="795"/>
    </row>
    <row r="18" spans="2:15" ht="20.100000000000001" customHeight="1" thickBot="1">
      <c r="B18" s="1"/>
      <c r="C18" s="78"/>
      <c r="D18" s="78"/>
      <c r="E18" s="45"/>
      <c r="F18" s="39"/>
      <c r="G18" s="40"/>
      <c r="H18" s="39"/>
      <c r="I18" s="39"/>
      <c r="J18" s="45"/>
      <c r="K18" s="39"/>
      <c r="L18" s="39"/>
      <c r="M18" s="38"/>
      <c r="N18" s="38"/>
    </row>
    <row r="19" spans="2:15" ht="36" customHeight="1" thickBot="1">
      <c r="B19" s="1254" t="s">
        <v>383</v>
      </c>
      <c r="C19" s="1255"/>
      <c r="D19" s="1256"/>
      <c r="E19" s="1258" t="s">
        <v>127</v>
      </c>
      <c r="F19" s="1258"/>
      <c r="G19" s="1258"/>
      <c r="H19" s="1258"/>
      <c r="I19" s="1258"/>
      <c r="J19" s="1257" t="s">
        <v>323</v>
      </c>
      <c r="K19" s="1258"/>
      <c r="L19" s="1258"/>
      <c r="M19" s="1258"/>
      <c r="N19" s="1259"/>
    </row>
    <row r="20" spans="2:15" ht="38.1" customHeight="1" thickBot="1">
      <c r="B20" s="37"/>
      <c r="C20" s="1"/>
      <c r="D20" s="463" t="s">
        <v>384</v>
      </c>
      <c r="E20" s="255" t="s">
        <v>0</v>
      </c>
      <c r="F20" s="255" t="s">
        <v>1</v>
      </c>
      <c r="G20" s="255" t="s">
        <v>2</v>
      </c>
      <c r="H20" s="255" t="s">
        <v>3</v>
      </c>
      <c r="I20" s="332" t="s">
        <v>308</v>
      </c>
      <c r="J20" s="334" t="s">
        <v>0</v>
      </c>
      <c r="K20" s="333" t="s">
        <v>1</v>
      </c>
      <c r="L20" s="255" t="s">
        <v>2</v>
      </c>
      <c r="M20" s="255" t="s">
        <v>3</v>
      </c>
      <c r="N20" s="256" t="s">
        <v>366</v>
      </c>
    </row>
    <row r="21" spans="2:15" ht="46.35" customHeight="1">
      <c r="B21" s="37"/>
      <c r="C21" s="1266" t="s">
        <v>385</v>
      </c>
      <c r="D21" s="1267"/>
      <c r="E21" s="1262"/>
      <c r="F21" s="1262"/>
      <c r="G21" s="1262"/>
      <c r="H21" s="798">
        <v>6370</v>
      </c>
      <c r="I21" s="1260"/>
      <c r="J21" s="992">
        <v>6498</v>
      </c>
      <c r="K21" s="796"/>
      <c r="L21" s="797"/>
      <c r="M21" s="798"/>
      <c r="N21" s="1250"/>
    </row>
    <row r="22" spans="2:15" ht="46.35" customHeight="1" thickBot="1">
      <c r="B22" s="77"/>
      <c r="C22" s="1252" t="s">
        <v>386</v>
      </c>
      <c r="D22" s="1253"/>
      <c r="E22" s="1263"/>
      <c r="F22" s="1263"/>
      <c r="G22" s="1263"/>
      <c r="H22" s="801">
        <v>5121</v>
      </c>
      <c r="I22" s="1261"/>
      <c r="J22" s="993">
        <v>5259</v>
      </c>
      <c r="K22" s="799"/>
      <c r="L22" s="800"/>
      <c r="M22" s="801"/>
      <c r="N22" s="1251"/>
    </row>
    <row r="23" spans="2:15" ht="12" customHeight="1">
      <c r="E23" s="42"/>
      <c r="M23" s="17"/>
    </row>
    <row r="24" spans="2:15" s="13" customFormat="1" ht="18" customHeight="1">
      <c r="B24" s="994" t="s">
        <v>300</v>
      </c>
      <c r="C24" s="919" t="s">
        <v>785</v>
      </c>
      <c r="D24" s="996"/>
      <c r="E24" s="996"/>
      <c r="F24" s="996"/>
      <c r="G24" s="996"/>
      <c r="H24" s="996"/>
      <c r="I24" s="996"/>
      <c r="J24" s="996"/>
      <c r="K24" s="996"/>
      <c r="L24" s="996"/>
      <c r="M24" s="996"/>
      <c r="N24" s="996"/>
      <c r="O24" s="996"/>
    </row>
    <row r="25" spans="2:15" s="13" customFormat="1" ht="18" customHeight="1">
      <c r="B25" s="994" t="s">
        <v>301</v>
      </c>
      <c r="C25" s="995" t="s">
        <v>788</v>
      </c>
      <c r="D25" s="997"/>
      <c r="E25" s="997"/>
      <c r="F25" s="997"/>
      <c r="G25" s="997"/>
      <c r="H25" s="997"/>
      <c r="I25" s="997"/>
      <c r="J25" s="997"/>
      <c r="K25" s="997"/>
      <c r="L25" s="997"/>
      <c r="M25" s="997"/>
      <c r="N25" s="997"/>
      <c r="O25" s="997"/>
    </row>
    <row r="26" spans="2:15" s="13" customFormat="1" ht="18" customHeight="1">
      <c r="B26" s="994" t="s">
        <v>303</v>
      </c>
      <c r="C26" s="995" t="s">
        <v>302</v>
      </c>
      <c r="D26" s="997"/>
      <c r="E26" s="997"/>
      <c r="F26" s="997"/>
      <c r="G26" s="997"/>
      <c r="H26" s="997"/>
      <c r="I26" s="997"/>
      <c r="J26" s="997"/>
      <c r="K26" s="997"/>
      <c r="L26" s="997"/>
      <c r="M26" s="997"/>
      <c r="N26" s="997"/>
      <c r="O26" s="997"/>
    </row>
    <row r="27" spans="2:15" s="13" customFormat="1" ht="18" customHeight="1">
      <c r="B27" s="994" t="s">
        <v>305</v>
      </c>
      <c r="C27" s="995" t="s">
        <v>304</v>
      </c>
      <c r="D27" s="997"/>
      <c r="E27" s="997"/>
      <c r="F27" s="997"/>
      <c r="G27" s="997"/>
      <c r="H27" s="997"/>
      <c r="I27" s="997"/>
      <c r="J27" s="997"/>
      <c r="K27" s="997"/>
      <c r="L27" s="997"/>
      <c r="M27" s="997"/>
      <c r="N27" s="997"/>
      <c r="O27" s="997"/>
    </row>
    <row r="28" spans="2:15" s="13" customFormat="1" ht="6" customHeight="1">
      <c r="B28" s="994"/>
      <c r="C28" s="998"/>
      <c r="D28" s="998"/>
      <c r="E28" s="998"/>
      <c r="F28" s="998"/>
      <c r="G28" s="998"/>
      <c r="H28" s="998"/>
      <c r="I28" s="998"/>
      <c r="J28" s="998"/>
      <c r="K28" s="998"/>
      <c r="L28" s="997"/>
      <c r="M28" s="997"/>
      <c r="N28" s="997"/>
      <c r="O28" s="997"/>
    </row>
    <row r="29" spans="2:15" s="13" customFormat="1" ht="18" customHeight="1">
      <c r="B29" s="994" t="s">
        <v>300</v>
      </c>
      <c r="C29" s="918" t="s">
        <v>786</v>
      </c>
      <c r="D29" s="997"/>
      <c r="E29" s="997"/>
      <c r="F29" s="997"/>
      <c r="G29" s="997"/>
      <c r="H29" s="997"/>
      <c r="I29" s="997"/>
      <c r="J29" s="997"/>
      <c r="K29" s="997"/>
      <c r="L29" s="997"/>
      <c r="M29" s="997"/>
      <c r="N29" s="997"/>
      <c r="O29" s="997"/>
    </row>
    <row r="30" spans="2:15" s="13" customFormat="1" ht="18" customHeight="1">
      <c r="B30" s="994" t="s">
        <v>301</v>
      </c>
      <c r="C30" s="997" t="s">
        <v>306</v>
      </c>
      <c r="D30" s="997"/>
      <c r="E30" s="997"/>
      <c r="F30" s="997"/>
      <c r="G30" s="997"/>
      <c r="H30" s="997"/>
      <c r="I30" s="997"/>
      <c r="J30" s="997"/>
      <c r="K30" s="997"/>
      <c r="L30" s="997"/>
      <c r="M30" s="997"/>
      <c r="N30" s="997"/>
      <c r="O30" s="997"/>
    </row>
    <row r="31" spans="2:15" s="13" customFormat="1" ht="18" customHeight="1">
      <c r="B31" s="994" t="s">
        <v>303</v>
      </c>
      <c r="C31" s="997" t="s">
        <v>787</v>
      </c>
      <c r="D31" s="997"/>
      <c r="E31" s="997"/>
      <c r="F31" s="997"/>
      <c r="G31" s="997"/>
      <c r="H31" s="997"/>
      <c r="I31" s="997"/>
      <c r="J31" s="997"/>
      <c r="K31" s="997"/>
      <c r="L31" s="997"/>
      <c r="M31" s="997"/>
      <c r="N31" s="997"/>
      <c r="O31" s="997"/>
    </row>
    <row r="32" spans="2:15" s="13" customFormat="1" ht="18" customHeight="1">
      <c r="B32" s="994" t="s">
        <v>305</v>
      </c>
      <c r="C32" s="997" t="s">
        <v>307</v>
      </c>
      <c r="D32" s="997"/>
      <c r="E32" s="997"/>
      <c r="F32" s="997"/>
      <c r="G32" s="997"/>
      <c r="H32" s="997"/>
      <c r="I32" s="997"/>
      <c r="J32" s="997"/>
      <c r="K32" s="997"/>
      <c r="L32" s="918"/>
      <c r="M32" s="918"/>
      <c r="N32" s="918"/>
      <c r="O32" s="918"/>
    </row>
  </sheetData>
  <mergeCells count="23">
    <mergeCell ref="E3:I3"/>
    <mergeCell ref="J3:N3"/>
    <mergeCell ref="C5:D5"/>
    <mergeCell ref="C6:D6"/>
    <mergeCell ref="C11:D11"/>
    <mergeCell ref="C12:D12"/>
    <mergeCell ref="B13:N13"/>
    <mergeCell ref="B8:D8"/>
    <mergeCell ref="E8:I8"/>
    <mergeCell ref="J8:N8"/>
    <mergeCell ref="C10:D10"/>
    <mergeCell ref="N21:N22"/>
    <mergeCell ref="C22:D22"/>
    <mergeCell ref="B15:D15"/>
    <mergeCell ref="E15:I15"/>
    <mergeCell ref="J15:N15"/>
    <mergeCell ref="B19:D19"/>
    <mergeCell ref="E19:I19"/>
    <mergeCell ref="J19:N19"/>
    <mergeCell ref="I21:I22"/>
    <mergeCell ref="E21:G22"/>
    <mergeCell ref="C17:D17"/>
    <mergeCell ref="C21:D21"/>
  </mergeCells>
  <phoneticPr fontId="1"/>
  <printOptions horizontalCentered="1"/>
  <pageMargins left="0.23622047244094491" right="0.23622047244094491" top="0.74803149606299213" bottom="0.74803149606299213" header="0.31496062992125984" footer="0.31496062992125984"/>
  <pageSetup paperSize="9" scale="44" orientation="landscape" r:id="rId1"/>
  <headerFooter scaleWithDoc="0">
    <oddFooter>&amp;C&amp;"Arial,標準"&amp;9-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36"/>
  <sheetViews>
    <sheetView showGridLines="0" view="pageBreakPreview" zoomScale="55" zoomScaleNormal="100" zoomScaleSheetLayoutView="55" workbookViewId="0"/>
  </sheetViews>
  <sheetFormatPr defaultColWidth="8.59765625" defaultRowHeight="13.8"/>
  <cols>
    <col min="1" max="1" width="2.59765625" style="9" customWidth="1"/>
    <col min="2" max="3" width="3.59765625" style="9" customWidth="1"/>
    <col min="4" max="4" width="90.59765625" style="9" customWidth="1"/>
    <col min="5" max="5" width="18.59765625" style="9" customWidth="1"/>
    <col min="6" max="11" width="6.59765625" style="9" customWidth="1"/>
    <col min="12" max="15" width="18.59765625" style="9" customWidth="1"/>
    <col min="16" max="18" width="6.59765625" style="9" customWidth="1"/>
    <col min="19" max="20" width="18.59765625" style="9" customWidth="1"/>
    <col min="21" max="21" width="2.59765625" style="9" customWidth="1"/>
    <col min="22" max="16384" width="8.59765625" style="9"/>
  </cols>
  <sheetData>
    <row r="1" spans="1:21" ht="50.1" customHeight="1">
      <c r="A1" s="121"/>
      <c r="B1" s="636" t="s">
        <v>696</v>
      </c>
      <c r="C1" s="14"/>
      <c r="D1" s="14"/>
      <c r="E1" s="14"/>
      <c r="F1" s="14"/>
      <c r="G1" s="14"/>
      <c r="H1" s="14"/>
      <c r="I1" s="14"/>
      <c r="J1" s="14"/>
      <c r="K1" s="14"/>
      <c r="L1" s="15"/>
      <c r="M1" s="13"/>
      <c r="N1" s="8"/>
      <c r="O1" s="8"/>
      <c r="P1" s="8"/>
      <c r="Q1" s="8"/>
      <c r="R1" s="8"/>
      <c r="S1" s="8"/>
      <c r="T1" s="300"/>
      <c r="U1" s="8"/>
    </row>
    <row r="2" spans="1:21" s="47" customFormat="1" ht="20.100000000000001" customHeight="1" thickBot="1">
      <c r="B2" s="837" t="s">
        <v>703</v>
      </c>
      <c r="C2" s="51"/>
      <c r="D2" s="51"/>
      <c r="L2" s="51"/>
      <c r="M2" s="296"/>
      <c r="T2" s="300" t="s">
        <v>365</v>
      </c>
    </row>
    <row r="3" spans="1:21" ht="30" customHeight="1" thickBot="1">
      <c r="A3" s="10"/>
      <c r="B3" s="1292"/>
      <c r="C3" s="1293"/>
      <c r="D3" s="1294"/>
      <c r="E3" s="1229" t="s">
        <v>127</v>
      </c>
      <c r="F3" s="1229"/>
      <c r="G3" s="1229"/>
      <c r="H3" s="1229"/>
      <c r="I3" s="1229"/>
      <c r="J3" s="1229"/>
      <c r="K3" s="1229"/>
      <c r="L3" s="1229"/>
      <c r="M3" s="1229"/>
      <c r="N3" s="1229" t="s">
        <v>323</v>
      </c>
      <c r="O3" s="1229"/>
      <c r="P3" s="1229"/>
      <c r="Q3" s="1229"/>
      <c r="R3" s="1229"/>
      <c r="S3" s="1229"/>
      <c r="T3" s="1230"/>
      <c r="U3" s="8"/>
    </row>
    <row r="4" spans="1:21" ht="36" customHeight="1" thickBot="1">
      <c r="A4" s="10"/>
      <c r="B4" s="11"/>
      <c r="C4" s="10"/>
      <c r="D4" s="455" t="s">
        <v>364</v>
      </c>
      <c r="E4" s="352" t="s">
        <v>0</v>
      </c>
      <c r="F4" s="1305" t="s">
        <v>1</v>
      </c>
      <c r="G4" s="1303"/>
      <c r="H4" s="1304"/>
      <c r="I4" s="1302" t="s">
        <v>55</v>
      </c>
      <c r="J4" s="1303"/>
      <c r="K4" s="1304"/>
      <c r="L4" s="120" t="s">
        <v>3</v>
      </c>
      <c r="M4" s="465" t="s">
        <v>388</v>
      </c>
      <c r="N4" s="336" t="s">
        <v>0</v>
      </c>
      <c r="O4" s="335" t="s">
        <v>1</v>
      </c>
      <c r="P4" s="1302" t="s">
        <v>55</v>
      </c>
      <c r="Q4" s="1303"/>
      <c r="R4" s="1304"/>
      <c r="S4" s="122" t="s">
        <v>3</v>
      </c>
      <c r="T4" s="464" t="s">
        <v>387</v>
      </c>
      <c r="U4" s="8"/>
    </row>
    <row r="5" spans="1:21" ht="52.35" customHeight="1">
      <c r="A5" s="10"/>
      <c r="B5" s="11"/>
      <c r="C5" s="1295" t="s">
        <v>642</v>
      </c>
      <c r="D5" s="1296"/>
      <c r="E5" s="1035">
        <v>23281</v>
      </c>
      <c r="F5" s="1297">
        <v>40187</v>
      </c>
      <c r="G5" s="1298"/>
      <c r="H5" s="1299"/>
      <c r="I5" s="1307">
        <v>61465</v>
      </c>
      <c r="J5" s="1298"/>
      <c r="K5" s="1299"/>
      <c r="L5" s="1036">
        <v>71623</v>
      </c>
      <c r="M5" s="1037">
        <v>196556</v>
      </c>
      <c r="N5" s="1035">
        <v>219368</v>
      </c>
      <c r="O5" s="1038"/>
      <c r="P5" s="1314"/>
      <c r="Q5" s="1315"/>
      <c r="R5" s="1316"/>
      <c r="S5" s="1039"/>
      <c r="T5" s="812"/>
      <c r="U5" s="8"/>
    </row>
    <row r="6" spans="1:21" ht="50.1" customHeight="1">
      <c r="A6" s="10"/>
      <c r="B6" s="11"/>
      <c r="C6" s="674"/>
      <c r="D6" s="673" t="s">
        <v>643</v>
      </c>
      <c r="E6" s="1139">
        <v>23062</v>
      </c>
      <c r="F6" s="1282">
        <v>40116</v>
      </c>
      <c r="G6" s="1283"/>
      <c r="H6" s="1283"/>
      <c r="I6" s="1283">
        <v>61465</v>
      </c>
      <c r="J6" s="1283"/>
      <c r="K6" s="1283"/>
      <c r="L6" s="1137">
        <v>71543</v>
      </c>
      <c r="M6" s="1135">
        <v>196186</v>
      </c>
      <c r="N6" s="1045">
        <v>219236</v>
      </c>
      <c r="O6" s="1040"/>
      <c r="P6" s="1311"/>
      <c r="Q6" s="1312"/>
      <c r="R6" s="1313"/>
      <c r="S6" s="1041"/>
      <c r="T6" s="821"/>
      <c r="U6" s="8"/>
    </row>
    <row r="7" spans="1:21" ht="48" customHeight="1">
      <c r="A7" s="10"/>
      <c r="B7" s="11"/>
      <c r="C7" s="124"/>
      <c r="D7" s="673" t="s">
        <v>644</v>
      </c>
      <c r="E7" s="1139">
        <v>219</v>
      </c>
      <c r="F7" s="1290" t="s">
        <v>16</v>
      </c>
      <c r="G7" s="1289"/>
      <c r="H7" s="1289"/>
      <c r="I7" s="1289" t="s">
        <v>16</v>
      </c>
      <c r="J7" s="1289"/>
      <c r="K7" s="1289"/>
      <c r="L7" s="1140" t="s">
        <v>16</v>
      </c>
      <c r="M7" s="1136">
        <v>219</v>
      </c>
      <c r="N7" s="1045">
        <v>-44</v>
      </c>
      <c r="O7" s="1040"/>
      <c r="P7" s="1311"/>
      <c r="Q7" s="1312"/>
      <c r="R7" s="1313"/>
      <c r="S7" s="1041"/>
      <c r="T7" s="821"/>
      <c r="U7" s="8"/>
    </row>
    <row r="8" spans="1:21" ht="48" customHeight="1">
      <c r="A8" s="10"/>
      <c r="B8" s="11"/>
      <c r="C8" s="124"/>
      <c r="D8" s="675" t="s">
        <v>645</v>
      </c>
      <c r="E8" s="1141" t="s">
        <v>16</v>
      </c>
      <c r="F8" s="1282">
        <f>F5-SUM(F6:H7)</f>
        <v>71</v>
      </c>
      <c r="G8" s="1283"/>
      <c r="H8" s="1283"/>
      <c r="I8" s="1289" t="s">
        <v>16</v>
      </c>
      <c r="J8" s="1289"/>
      <c r="K8" s="1289"/>
      <c r="L8" s="1046">
        <f>L5-SUM(L6:L7)</f>
        <v>80</v>
      </c>
      <c r="M8" s="1142">
        <f>M5-SUM(M6:M7)</f>
        <v>151</v>
      </c>
      <c r="N8" s="1045">
        <f>N5-SUM(N6:N7)</f>
        <v>176</v>
      </c>
      <c r="O8" s="1040"/>
      <c r="P8" s="1311"/>
      <c r="Q8" s="1312"/>
      <c r="R8" s="1313"/>
      <c r="S8" s="1041"/>
      <c r="T8" s="821"/>
      <c r="U8" s="8"/>
    </row>
    <row r="9" spans="1:21" ht="48" customHeight="1">
      <c r="A9" s="10"/>
      <c r="B9" s="11"/>
      <c r="C9" s="676"/>
      <c r="D9" s="678" t="s">
        <v>646</v>
      </c>
      <c r="E9" s="1045">
        <v>-950</v>
      </c>
      <c r="F9" s="1291">
        <v>-590</v>
      </c>
      <c r="G9" s="1287"/>
      <c r="H9" s="1288"/>
      <c r="I9" s="1286">
        <v>-1595</v>
      </c>
      <c r="J9" s="1287"/>
      <c r="K9" s="1288"/>
      <c r="L9" s="1046">
        <v>-4368</v>
      </c>
      <c r="M9" s="1143">
        <v>-7503</v>
      </c>
      <c r="N9" s="1045">
        <v>-2020</v>
      </c>
      <c r="O9" s="1040"/>
      <c r="P9" s="1311"/>
      <c r="Q9" s="1312"/>
      <c r="R9" s="1313"/>
      <c r="S9" s="1041"/>
      <c r="T9" s="821"/>
      <c r="U9" s="8"/>
    </row>
    <row r="10" spans="1:21" ht="48" customHeight="1">
      <c r="A10" s="10"/>
      <c r="B10" s="11"/>
      <c r="C10" s="676"/>
      <c r="D10" s="678" t="s">
        <v>647</v>
      </c>
      <c r="E10" s="1045">
        <v>-4</v>
      </c>
      <c r="F10" s="1291">
        <v>-104</v>
      </c>
      <c r="G10" s="1287"/>
      <c r="H10" s="1288"/>
      <c r="I10" s="1286">
        <v>-143</v>
      </c>
      <c r="J10" s="1287"/>
      <c r="K10" s="1288"/>
      <c r="L10" s="1046">
        <v>-159</v>
      </c>
      <c r="M10" s="1047">
        <v>-410</v>
      </c>
      <c r="N10" s="1045">
        <v>-203</v>
      </c>
      <c r="O10" s="1040"/>
      <c r="P10" s="1042"/>
      <c r="Q10" s="1043"/>
      <c r="R10" s="1044"/>
      <c r="S10" s="1041"/>
      <c r="T10" s="821"/>
      <c r="U10" s="8"/>
    </row>
    <row r="11" spans="1:21" ht="48" customHeight="1">
      <c r="A11" s="10"/>
      <c r="B11" s="11"/>
      <c r="C11" s="676"/>
      <c r="D11" s="677" t="s">
        <v>648</v>
      </c>
      <c r="E11" s="1141" t="s">
        <v>16</v>
      </c>
      <c r="F11" s="1290" t="s">
        <v>16</v>
      </c>
      <c r="G11" s="1289"/>
      <c r="H11" s="1289"/>
      <c r="I11" s="1289" t="s">
        <v>16</v>
      </c>
      <c r="J11" s="1289"/>
      <c r="K11" s="1289"/>
      <c r="L11" s="1140" t="s">
        <v>16</v>
      </c>
      <c r="M11" s="1144" t="s">
        <v>16</v>
      </c>
      <c r="N11" s="1045">
        <v>-106</v>
      </c>
      <c r="O11" s="1040"/>
      <c r="P11" s="1042"/>
      <c r="Q11" s="1043"/>
      <c r="R11" s="1044"/>
      <c r="S11" s="1041"/>
      <c r="T11" s="821"/>
      <c r="U11" s="8"/>
    </row>
    <row r="12" spans="1:21" ht="48" customHeight="1">
      <c r="A12" s="10"/>
      <c r="B12" s="11"/>
      <c r="C12" s="679"/>
      <c r="D12" s="677" t="s">
        <v>649</v>
      </c>
      <c r="E12" s="1141" t="s">
        <v>16</v>
      </c>
      <c r="F12" s="1291">
        <v>41</v>
      </c>
      <c r="G12" s="1287"/>
      <c r="H12" s="1288"/>
      <c r="I12" s="1286">
        <v>-84</v>
      </c>
      <c r="J12" s="1287"/>
      <c r="K12" s="1288"/>
      <c r="L12" s="1046">
        <v>74</v>
      </c>
      <c r="M12" s="1047">
        <v>31</v>
      </c>
      <c r="N12" s="1045">
        <v>-680</v>
      </c>
      <c r="O12" s="1048"/>
      <c r="P12" s="1311"/>
      <c r="Q12" s="1312"/>
      <c r="R12" s="1313"/>
      <c r="S12" s="1041"/>
      <c r="T12" s="821"/>
      <c r="U12" s="8"/>
    </row>
    <row r="13" spans="1:21" ht="48" customHeight="1" thickBot="1">
      <c r="A13" s="10"/>
      <c r="B13" s="12"/>
      <c r="C13" s="680"/>
      <c r="D13" s="681" t="s">
        <v>650</v>
      </c>
      <c r="E13" s="1145">
        <v>22327</v>
      </c>
      <c r="F13" s="1324">
        <v>39534</v>
      </c>
      <c r="G13" s="1318"/>
      <c r="H13" s="1319"/>
      <c r="I13" s="1317">
        <v>59643</v>
      </c>
      <c r="J13" s="1318"/>
      <c r="K13" s="1319"/>
      <c r="L13" s="1146">
        <v>67170</v>
      </c>
      <c r="M13" s="1147">
        <v>188674</v>
      </c>
      <c r="N13" s="1145">
        <v>216359</v>
      </c>
      <c r="O13" s="1049"/>
      <c r="P13" s="1308"/>
      <c r="Q13" s="1309"/>
      <c r="R13" s="1310"/>
      <c r="S13" s="1050"/>
      <c r="T13" s="825"/>
      <c r="U13" s="8"/>
    </row>
    <row r="14" spans="1:21" ht="24" customHeight="1">
      <c r="E14" s="5"/>
      <c r="F14" s="5"/>
      <c r="G14" s="5"/>
      <c r="H14" s="5"/>
      <c r="I14" s="5"/>
      <c r="J14" s="5"/>
      <c r="K14" s="5"/>
      <c r="M14" s="5"/>
      <c r="N14" s="5"/>
      <c r="T14" s="296"/>
    </row>
    <row r="15" spans="1:21" ht="40.35" customHeight="1">
      <c r="B15" s="663" t="s">
        <v>857</v>
      </c>
      <c r="E15" s="5"/>
      <c r="F15" s="5"/>
      <c r="G15" s="5"/>
      <c r="H15" s="5"/>
      <c r="I15" s="5"/>
      <c r="J15" s="5"/>
      <c r="K15" s="5"/>
      <c r="M15" s="5"/>
      <c r="N15" s="5"/>
    </row>
    <row r="16" spans="1:21" ht="20.100000000000001" customHeight="1" thickBot="1">
      <c r="B16" s="837" t="s">
        <v>703</v>
      </c>
      <c r="E16" s="5"/>
      <c r="F16" s="5"/>
      <c r="G16" s="5"/>
      <c r="H16" s="5"/>
      <c r="I16" s="5"/>
      <c r="J16" s="5"/>
      <c r="K16" s="5"/>
      <c r="M16" s="5"/>
      <c r="N16" s="5"/>
      <c r="T16" s="640" t="s">
        <v>915</v>
      </c>
    </row>
    <row r="17" spans="2:20" ht="44.85" customHeight="1" thickTop="1">
      <c r="B17" s="1300" t="s">
        <v>311</v>
      </c>
      <c r="C17" s="1300"/>
      <c r="D17" s="1300"/>
      <c r="E17" s="1301" t="s">
        <v>309</v>
      </c>
      <c r="F17" s="1301"/>
      <c r="G17" s="1301"/>
      <c r="H17" s="1301"/>
      <c r="I17" s="1301"/>
      <c r="J17" s="631"/>
      <c r="K17" s="1300" t="s">
        <v>311</v>
      </c>
      <c r="L17" s="1300"/>
      <c r="M17" s="1300"/>
      <c r="N17" s="1300"/>
      <c r="O17" s="1300"/>
      <c r="P17" s="1300"/>
      <c r="Q17" s="1300"/>
      <c r="R17" s="1306" t="s">
        <v>599</v>
      </c>
      <c r="S17" s="1306"/>
      <c r="T17" s="1306"/>
    </row>
    <row r="18" spans="2:20" ht="22.35" customHeight="1">
      <c r="B18" s="132" t="s">
        <v>155</v>
      </c>
      <c r="C18" s="634" t="s">
        <v>621</v>
      </c>
      <c r="D18" s="634"/>
      <c r="E18" s="1322" t="s">
        <v>164</v>
      </c>
      <c r="F18" s="1322"/>
      <c r="G18" s="1322"/>
      <c r="H18" s="1322"/>
      <c r="I18" s="1322"/>
      <c r="J18" s="631"/>
      <c r="K18" s="1166"/>
      <c r="L18" s="113" t="s">
        <v>166</v>
      </c>
      <c r="M18" s="634"/>
      <c r="N18" s="634"/>
      <c r="O18" s="634"/>
      <c r="P18" s="634"/>
      <c r="Q18" s="634"/>
      <c r="R18" s="1323" t="s">
        <v>141</v>
      </c>
      <c r="S18" s="1323"/>
      <c r="T18" s="1323"/>
    </row>
    <row r="19" spans="2:20" ht="22.35" customHeight="1">
      <c r="B19" s="244"/>
      <c r="C19" s="632" t="s">
        <v>622</v>
      </c>
      <c r="D19" s="632"/>
      <c r="E19" s="1284" t="s">
        <v>566</v>
      </c>
      <c r="F19" s="1284"/>
      <c r="G19" s="1284"/>
      <c r="H19" s="1284"/>
      <c r="I19" s="1284"/>
      <c r="J19" s="630"/>
      <c r="K19" s="244"/>
      <c r="L19" s="117" t="s">
        <v>629</v>
      </c>
      <c r="M19" s="632"/>
      <c r="N19" s="632"/>
      <c r="O19" s="632"/>
      <c r="P19" s="632"/>
      <c r="Q19" s="634"/>
      <c r="R19" s="1321" t="s">
        <v>566</v>
      </c>
      <c r="S19" s="1321"/>
      <c r="T19" s="1321"/>
    </row>
    <row r="20" spans="2:20" ht="22.35" customHeight="1">
      <c r="B20" s="244"/>
      <c r="C20" s="632" t="s">
        <v>723</v>
      </c>
      <c r="D20" s="632"/>
      <c r="E20" s="1284" t="s">
        <v>141</v>
      </c>
      <c r="F20" s="1284"/>
      <c r="G20" s="1284"/>
      <c r="H20" s="1284"/>
      <c r="I20" s="1284"/>
      <c r="J20" s="630"/>
      <c r="K20" s="244"/>
      <c r="L20" s="113" t="s">
        <v>168</v>
      </c>
      <c r="M20" s="632"/>
      <c r="N20" s="632"/>
      <c r="O20" s="632"/>
      <c r="P20" s="632"/>
      <c r="Q20" s="634"/>
      <c r="R20" s="1321" t="s">
        <v>141</v>
      </c>
      <c r="S20" s="1321"/>
      <c r="T20" s="1321"/>
    </row>
    <row r="21" spans="2:20" ht="22.35" customHeight="1">
      <c r="B21" s="244" t="s">
        <v>155</v>
      </c>
      <c r="C21" s="632" t="s">
        <v>156</v>
      </c>
      <c r="D21" s="632"/>
      <c r="E21" s="1284" t="s">
        <v>141</v>
      </c>
      <c r="F21" s="1284"/>
      <c r="G21" s="1284"/>
      <c r="H21" s="1284"/>
      <c r="I21" s="1284"/>
      <c r="J21" s="630"/>
      <c r="K21" s="244"/>
      <c r="L21" s="113" t="s">
        <v>154</v>
      </c>
      <c r="M21" s="632"/>
      <c r="N21" s="632"/>
      <c r="O21" s="632"/>
      <c r="P21" s="632"/>
      <c r="Q21" s="634"/>
      <c r="R21" s="1321" t="s">
        <v>141</v>
      </c>
      <c r="S21" s="1321"/>
      <c r="T21" s="1321"/>
    </row>
    <row r="22" spans="2:20" ht="22.35" customHeight="1">
      <c r="B22" s="244"/>
      <c r="C22" s="632" t="s">
        <v>623</v>
      </c>
      <c r="D22" s="632"/>
      <c r="E22" s="1284" t="s">
        <v>566</v>
      </c>
      <c r="F22" s="1284"/>
      <c r="G22" s="1284"/>
      <c r="H22" s="1284"/>
      <c r="I22" s="1284"/>
      <c r="J22" s="630"/>
      <c r="K22" s="244"/>
      <c r="L22" s="131" t="s">
        <v>630</v>
      </c>
      <c r="M22" s="632"/>
      <c r="N22" s="632"/>
      <c r="O22" s="632"/>
      <c r="P22" s="632"/>
      <c r="Q22" s="634"/>
      <c r="R22" s="1285" t="s">
        <v>141</v>
      </c>
      <c r="S22" s="1285"/>
      <c r="T22" s="1285"/>
    </row>
    <row r="23" spans="2:20" ht="22.35" customHeight="1">
      <c r="B23" s="244"/>
      <c r="C23" s="632" t="s">
        <v>157</v>
      </c>
      <c r="D23" s="632"/>
      <c r="E23" s="1284" t="s">
        <v>141</v>
      </c>
      <c r="F23" s="1284"/>
      <c r="G23" s="1284"/>
      <c r="H23" s="1284"/>
      <c r="I23" s="1284"/>
      <c r="J23" s="630"/>
      <c r="K23" s="244"/>
      <c r="L23" s="113" t="s">
        <v>631</v>
      </c>
      <c r="M23" s="632"/>
      <c r="N23" s="632"/>
      <c r="O23" s="632"/>
      <c r="P23" s="632"/>
      <c r="Q23" s="634"/>
      <c r="R23" s="1284" t="s">
        <v>566</v>
      </c>
      <c r="S23" s="1284"/>
      <c r="T23" s="1284"/>
    </row>
    <row r="24" spans="2:20" ht="22.35" customHeight="1">
      <c r="B24" s="244"/>
      <c r="C24" s="632" t="s">
        <v>193</v>
      </c>
      <c r="D24" s="632"/>
      <c r="E24" s="1284" t="s">
        <v>164</v>
      </c>
      <c r="F24" s="1284"/>
      <c r="G24" s="1284"/>
      <c r="H24" s="1284"/>
      <c r="I24" s="1284"/>
      <c r="J24" s="630"/>
      <c r="K24" s="244"/>
      <c r="L24" s="113" t="s">
        <v>632</v>
      </c>
      <c r="M24" s="632"/>
      <c r="N24" s="632"/>
      <c r="O24" s="632"/>
      <c r="P24" s="632"/>
      <c r="Q24" s="634"/>
      <c r="R24" s="1284" t="s">
        <v>141</v>
      </c>
      <c r="S24" s="1284"/>
      <c r="T24" s="1284"/>
    </row>
    <row r="25" spans="2:20" ht="22.35" customHeight="1">
      <c r="B25" s="244"/>
      <c r="C25" s="632" t="s">
        <v>159</v>
      </c>
      <c r="D25" s="632"/>
      <c r="E25" s="1284" t="s">
        <v>160</v>
      </c>
      <c r="F25" s="1284"/>
      <c r="G25" s="1284"/>
      <c r="H25" s="1284"/>
      <c r="I25" s="1284"/>
      <c r="J25" s="630"/>
      <c r="K25" s="244"/>
      <c r="L25" s="113" t="s">
        <v>158</v>
      </c>
      <c r="M25" s="632"/>
      <c r="N25" s="632"/>
      <c r="O25" s="632"/>
      <c r="P25" s="632"/>
      <c r="Q25" s="634"/>
      <c r="R25" s="1284" t="s">
        <v>153</v>
      </c>
      <c r="S25" s="1284"/>
      <c r="T25" s="1284"/>
    </row>
    <row r="26" spans="2:20" ht="22.35" customHeight="1">
      <c r="B26" s="244"/>
      <c r="C26" s="632" t="s">
        <v>161</v>
      </c>
      <c r="D26" s="632"/>
      <c r="E26" s="1284" t="s">
        <v>153</v>
      </c>
      <c r="F26" s="1284"/>
      <c r="G26" s="1284"/>
      <c r="H26" s="1284"/>
      <c r="I26" s="1284"/>
      <c r="J26" s="630"/>
      <c r="K26" s="244"/>
      <c r="L26" s="113" t="s">
        <v>633</v>
      </c>
      <c r="M26" s="632"/>
      <c r="N26" s="632"/>
      <c r="O26" s="632"/>
      <c r="P26" s="632"/>
      <c r="Q26" s="634"/>
      <c r="R26" s="1284" t="s">
        <v>141</v>
      </c>
      <c r="S26" s="1284"/>
      <c r="T26" s="1284"/>
    </row>
    <row r="27" spans="2:20" ht="22.35" customHeight="1">
      <c r="B27" s="244"/>
      <c r="C27" s="632" t="s">
        <v>163</v>
      </c>
      <c r="D27" s="632"/>
      <c r="E27" s="1284" t="s">
        <v>141</v>
      </c>
      <c r="F27" s="1284"/>
      <c r="G27" s="1284"/>
      <c r="H27" s="1284"/>
      <c r="I27" s="1284"/>
      <c r="J27" s="630"/>
      <c r="K27" s="244"/>
      <c r="L27" s="113" t="s">
        <v>162</v>
      </c>
      <c r="M27" s="632"/>
      <c r="N27" s="632"/>
      <c r="O27" s="632"/>
      <c r="P27" s="632"/>
      <c r="Q27" s="634"/>
      <c r="R27" s="1284" t="s">
        <v>141</v>
      </c>
      <c r="S27" s="1284"/>
      <c r="T27" s="1284"/>
    </row>
    <row r="28" spans="2:20" ht="22.35" customHeight="1">
      <c r="B28" s="257"/>
      <c r="C28" s="632" t="s">
        <v>192</v>
      </c>
      <c r="D28" s="632"/>
      <c r="E28" s="1284" t="s">
        <v>191</v>
      </c>
      <c r="F28" s="1284"/>
      <c r="G28" s="1284"/>
      <c r="H28" s="1284"/>
      <c r="I28" s="1284"/>
      <c r="J28" s="630"/>
      <c r="K28" s="257"/>
      <c r="L28" s="113" t="s">
        <v>634</v>
      </c>
      <c r="M28" s="632"/>
      <c r="N28" s="632"/>
      <c r="O28" s="632"/>
      <c r="P28" s="632"/>
      <c r="Q28" s="634"/>
      <c r="R28" s="1284" t="s">
        <v>141</v>
      </c>
      <c r="S28" s="1284"/>
      <c r="T28" s="1284"/>
    </row>
    <row r="29" spans="2:20" ht="22.35" customHeight="1">
      <c r="B29" s="244" t="s">
        <v>155</v>
      </c>
      <c r="C29" s="632" t="s">
        <v>624</v>
      </c>
      <c r="D29" s="632"/>
      <c r="E29" s="1284" t="s">
        <v>566</v>
      </c>
      <c r="F29" s="1284"/>
      <c r="G29" s="1284"/>
      <c r="H29" s="1284"/>
      <c r="I29" s="1284"/>
      <c r="J29" s="630"/>
      <c r="K29" s="244"/>
      <c r="L29" s="113" t="s">
        <v>635</v>
      </c>
      <c r="M29" s="632"/>
      <c r="N29" s="632"/>
      <c r="O29" s="632"/>
      <c r="P29" s="632"/>
      <c r="Q29" s="634"/>
      <c r="R29" s="1284" t="s">
        <v>160</v>
      </c>
      <c r="S29" s="1284"/>
      <c r="T29" s="1284"/>
    </row>
    <row r="30" spans="2:20" ht="22.35" customHeight="1">
      <c r="B30" s="244"/>
      <c r="C30" s="632" t="s">
        <v>722</v>
      </c>
      <c r="D30" s="632"/>
      <c r="E30" s="1284" t="s">
        <v>143</v>
      </c>
      <c r="F30" s="1284"/>
      <c r="G30" s="1284"/>
      <c r="H30" s="1284"/>
      <c r="I30" s="1284"/>
      <c r="J30" s="630"/>
      <c r="K30" s="244"/>
      <c r="L30" s="113" t="s">
        <v>636</v>
      </c>
      <c r="M30" s="632"/>
      <c r="N30" s="632"/>
      <c r="O30" s="632"/>
      <c r="P30" s="632"/>
      <c r="Q30" s="634"/>
      <c r="R30" s="1284" t="s">
        <v>566</v>
      </c>
      <c r="S30" s="1284"/>
      <c r="T30" s="1284"/>
    </row>
    <row r="31" spans="2:20" ht="22.35" customHeight="1">
      <c r="B31" s="244"/>
      <c r="C31" s="632" t="s">
        <v>625</v>
      </c>
      <c r="D31" s="632"/>
      <c r="E31" s="1284" t="s">
        <v>164</v>
      </c>
      <c r="F31" s="1284"/>
      <c r="G31" s="1284"/>
      <c r="H31" s="1284"/>
      <c r="I31" s="1284"/>
      <c r="J31" s="630"/>
      <c r="K31" s="244"/>
      <c r="L31" s="113" t="s">
        <v>165</v>
      </c>
      <c r="M31" s="632"/>
      <c r="N31" s="632"/>
      <c r="O31" s="632"/>
      <c r="P31" s="632"/>
      <c r="Q31" s="634"/>
      <c r="R31" s="1284" t="s">
        <v>160</v>
      </c>
      <c r="S31" s="1284"/>
      <c r="T31" s="1284"/>
    </row>
    <row r="32" spans="2:20" ht="22.35" customHeight="1">
      <c r="B32" s="257"/>
      <c r="C32" s="632" t="s">
        <v>626</v>
      </c>
      <c r="D32" s="632"/>
      <c r="E32" s="1284" t="s">
        <v>566</v>
      </c>
      <c r="F32" s="1284"/>
      <c r="G32" s="1284"/>
      <c r="H32" s="1284"/>
      <c r="I32" s="1284"/>
      <c r="J32" s="630"/>
      <c r="K32" s="257"/>
      <c r="L32" s="113" t="s">
        <v>637</v>
      </c>
      <c r="M32" s="632"/>
      <c r="N32" s="632"/>
      <c r="O32" s="632"/>
      <c r="P32" s="632"/>
      <c r="Q32" s="634"/>
      <c r="R32" s="1284" t="s">
        <v>160</v>
      </c>
      <c r="S32" s="1284"/>
      <c r="T32" s="1284"/>
    </row>
    <row r="33" spans="2:20" ht="22.35" customHeight="1">
      <c r="B33" s="257"/>
      <c r="C33" s="632" t="s">
        <v>627</v>
      </c>
      <c r="D33" s="632"/>
      <c r="E33" s="1284" t="s">
        <v>191</v>
      </c>
      <c r="F33" s="1284"/>
      <c r="G33" s="1284"/>
      <c r="H33" s="1284"/>
      <c r="I33" s="1284"/>
      <c r="J33" s="630"/>
      <c r="K33" s="257"/>
      <c r="L33" s="113" t="s">
        <v>167</v>
      </c>
      <c r="M33" s="632"/>
      <c r="N33" s="632"/>
      <c r="O33" s="632"/>
      <c r="P33" s="632"/>
      <c r="Q33" s="634"/>
      <c r="R33" s="1321" t="s">
        <v>141</v>
      </c>
      <c r="S33" s="1321"/>
      <c r="T33" s="1321"/>
    </row>
    <row r="34" spans="2:20" ht="22.35" customHeight="1" thickBot="1">
      <c r="B34" s="660"/>
      <c r="C34" s="633" t="s">
        <v>628</v>
      </c>
      <c r="D34" s="633"/>
      <c r="E34" s="1320" t="s">
        <v>141</v>
      </c>
      <c r="F34" s="1320"/>
      <c r="G34" s="1320"/>
      <c r="H34" s="1320"/>
      <c r="I34" s="1320"/>
      <c r="J34" s="630"/>
      <c r="K34" s="134"/>
      <c r="L34" s="662" t="s">
        <v>705</v>
      </c>
      <c r="M34" s="633"/>
      <c r="N34" s="633"/>
      <c r="O34" s="633"/>
      <c r="P34" s="633"/>
      <c r="Q34" s="635"/>
      <c r="R34" s="635"/>
      <c r="S34" s="119"/>
      <c r="T34" s="635"/>
    </row>
    <row r="35" spans="2:20" ht="18" customHeight="1">
      <c r="J35" s="630"/>
    </row>
    <row r="36" spans="2:20" ht="22.35" customHeight="1">
      <c r="J36" s="630"/>
      <c r="L36" s="838" t="s">
        <v>707</v>
      </c>
    </row>
  </sheetData>
  <mergeCells count="69">
    <mergeCell ref="F10:H10"/>
    <mergeCell ref="I10:K10"/>
    <mergeCell ref="F11:H11"/>
    <mergeCell ref="I11:K11"/>
    <mergeCell ref="R18:T18"/>
    <mergeCell ref="F13:H13"/>
    <mergeCell ref="R19:T19"/>
    <mergeCell ref="E22:I22"/>
    <mergeCell ref="E18:I18"/>
    <mergeCell ref="E19:I19"/>
    <mergeCell ref="E20:I20"/>
    <mergeCell ref="E21:I21"/>
    <mergeCell ref="E30:I30"/>
    <mergeCell ref="R31:T31"/>
    <mergeCell ref="R30:T30"/>
    <mergeCell ref="R20:T20"/>
    <mergeCell ref="R21:T21"/>
    <mergeCell ref="R26:T26"/>
    <mergeCell ref="R27:T27"/>
    <mergeCell ref="R28:T28"/>
    <mergeCell ref="R29:T29"/>
    <mergeCell ref="E26:I26"/>
    <mergeCell ref="E27:I27"/>
    <mergeCell ref="E28:I28"/>
    <mergeCell ref="E29:I29"/>
    <mergeCell ref="E31:I31"/>
    <mergeCell ref="E25:I25"/>
    <mergeCell ref="E32:I32"/>
    <mergeCell ref="E33:I33"/>
    <mergeCell ref="E34:I34"/>
    <mergeCell ref="R33:T33"/>
    <mergeCell ref="R32:T32"/>
    <mergeCell ref="B17:D17"/>
    <mergeCell ref="E17:I17"/>
    <mergeCell ref="P4:R4"/>
    <mergeCell ref="I4:K4"/>
    <mergeCell ref="F4:H4"/>
    <mergeCell ref="R17:T17"/>
    <mergeCell ref="K17:Q17"/>
    <mergeCell ref="I5:K5"/>
    <mergeCell ref="P13:R13"/>
    <mergeCell ref="P12:R12"/>
    <mergeCell ref="P9:R9"/>
    <mergeCell ref="P8:R8"/>
    <mergeCell ref="P7:R7"/>
    <mergeCell ref="P6:R6"/>
    <mergeCell ref="P5:R5"/>
    <mergeCell ref="I13:K13"/>
    <mergeCell ref="B3:D3"/>
    <mergeCell ref="E3:M3"/>
    <mergeCell ref="N3:T3"/>
    <mergeCell ref="C5:D5"/>
    <mergeCell ref="F5:H5"/>
    <mergeCell ref="F6:H6"/>
    <mergeCell ref="R25:T25"/>
    <mergeCell ref="E23:I23"/>
    <mergeCell ref="R22:T22"/>
    <mergeCell ref="R23:T23"/>
    <mergeCell ref="E24:I24"/>
    <mergeCell ref="R24:T24"/>
    <mergeCell ref="I12:K12"/>
    <mergeCell ref="I9:K9"/>
    <mergeCell ref="I8:K8"/>
    <mergeCell ref="I7:K7"/>
    <mergeCell ref="I6:K6"/>
    <mergeCell ref="F7:H7"/>
    <mergeCell ref="F8:H8"/>
    <mergeCell ref="F9:H9"/>
    <mergeCell ref="F12:H12"/>
  </mergeCells>
  <phoneticPr fontId="1"/>
  <printOptions horizontalCentered="1"/>
  <pageMargins left="0.23622047244094491" right="0.23622047244094491" top="0.74803149606299213" bottom="0.74803149606299213" header="0.31496062992125984" footer="0.31496062992125984"/>
  <pageSetup paperSize="9" scale="41" orientation="landscape" r:id="rId1"/>
  <headerFooter scaleWithDoc="0">
    <oddFooter>&amp;C&amp;"Arial,標準"&amp;9-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14"/>
  <sheetViews>
    <sheetView showGridLines="0" view="pageBreakPreview" zoomScale="55" zoomScaleNormal="100" zoomScaleSheetLayoutView="55" workbookViewId="0"/>
  </sheetViews>
  <sheetFormatPr defaultColWidth="8.59765625" defaultRowHeight="13.8"/>
  <cols>
    <col min="1" max="1" width="2.59765625" style="9" customWidth="1"/>
    <col min="2" max="3" width="3.59765625" style="9" customWidth="1"/>
    <col min="4" max="4" width="98.59765625" style="9" customWidth="1"/>
    <col min="5" max="14" width="18.59765625" style="9" customWidth="1"/>
    <col min="15" max="15" width="2.59765625" style="9" customWidth="1"/>
    <col min="16" max="16384" width="8.59765625" style="9"/>
  </cols>
  <sheetData>
    <row r="1" spans="1:15" ht="47.1" customHeight="1" thickBot="1">
      <c r="A1" s="121"/>
      <c r="B1" s="802" t="s">
        <v>697</v>
      </c>
      <c r="C1" s="803"/>
      <c r="D1" s="803"/>
      <c r="E1" s="803"/>
      <c r="F1" s="803"/>
      <c r="G1" s="803"/>
      <c r="H1" s="23"/>
      <c r="J1" s="8"/>
      <c r="K1" s="8"/>
      <c r="L1" s="8"/>
      <c r="M1" s="8"/>
      <c r="N1" s="804" t="s">
        <v>685</v>
      </c>
      <c r="O1" s="8"/>
    </row>
    <row r="2" spans="1:15" ht="30" customHeight="1" thickBot="1">
      <c r="A2" s="8"/>
      <c r="B2" s="1325"/>
      <c r="C2" s="1326"/>
      <c r="D2" s="1327"/>
      <c r="E2" s="1229" t="s">
        <v>127</v>
      </c>
      <c r="F2" s="1229"/>
      <c r="G2" s="1229"/>
      <c r="H2" s="1229"/>
      <c r="I2" s="1229"/>
      <c r="J2" s="1229" t="s">
        <v>323</v>
      </c>
      <c r="K2" s="1229"/>
      <c r="L2" s="1229"/>
      <c r="M2" s="1229"/>
      <c r="N2" s="1230"/>
      <c r="O2" s="8"/>
    </row>
    <row r="3" spans="1:15" ht="36" customHeight="1" thickBot="1">
      <c r="A3" s="8"/>
      <c r="B3" s="11"/>
      <c r="C3" s="8"/>
      <c r="D3" s="751" t="s">
        <v>671</v>
      </c>
      <c r="E3" s="352" t="s">
        <v>0</v>
      </c>
      <c r="F3" s="354" t="s">
        <v>1</v>
      </c>
      <c r="G3" s="295" t="s">
        <v>55</v>
      </c>
      <c r="H3" s="805" t="s">
        <v>3</v>
      </c>
      <c r="I3" s="806" t="s">
        <v>686</v>
      </c>
      <c r="J3" s="807" t="s">
        <v>0</v>
      </c>
      <c r="K3" s="808" t="s">
        <v>1</v>
      </c>
      <c r="L3" s="295" t="s">
        <v>55</v>
      </c>
      <c r="M3" s="122" t="s">
        <v>3</v>
      </c>
      <c r="N3" s="809" t="s">
        <v>686</v>
      </c>
      <c r="O3" s="8"/>
    </row>
    <row r="4" spans="1:15" ht="52.35" customHeight="1">
      <c r="A4" s="8"/>
      <c r="B4" s="11"/>
      <c r="C4" s="1328" t="s">
        <v>684</v>
      </c>
      <c r="D4" s="1296"/>
      <c r="E4" s="999">
        <v>66427</v>
      </c>
      <c r="F4" s="1000">
        <v>45773</v>
      </c>
      <c r="G4" s="1001">
        <v>80465</v>
      </c>
      <c r="H4" s="1001">
        <v>46109</v>
      </c>
      <c r="I4" s="1002">
        <v>238774</v>
      </c>
      <c r="J4" s="999">
        <v>54217</v>
      </c>
      <c r="K4" s="810"/>
      <c r="L4" s="811"/>
      <c r="M4" s="811"/>
      <c r="N4" s="812"/>
      <c r="O4" s="8"/>
    </row>
    <row r="5" spans="1:15" ht="50.1" customHeight="1" thickBot="1">
      <c r="A5" s="8"/>
      <c r="B5" s="11"/>
      <c r="C5" s="1329" t="s">
        <v>789</v>
      </c>
      <c r="D5" s="1330"/>
      <c r="E5" s="1003">
        <v>-37809</v>
      </c>
      <c r="F5" s="1004">
        <v>14949</v>
      </c>
      <c r="G5" s="1005">
        <v>36550</v>
      </c>
      <c r="H5" s="1005">
        <v>-109739</v>
      </c>
      <c r="I5" s="1006">
        <v>-96049</v>
      </c>
      <c r="J5" s="1003">
        <v>32848</v>
      </c>
      <c r="K5" s="813"/>
      <c r="L5" s="814"/>
      <c r="M5" s="814"/>
      <c r="N5" s="815"/>
      <c r="O5" s="8"/>
    </row>
    <row r="6" spans="1:15" ht="48" customHeight="1" thickTop="1">
      <c r="A6" s="8"/>
      <c r="B6" s="11"/>
      <c r="C6" s="123"/>
      <c r="D6" s="301" t="s">
        <v>687</v>
      </c>
      <c r="E6" s="1007">
        <v>-13313</v>
      </c>
      <c r="F6" s="1008">
        <v>-9031</v>
      </c>
      <c r="G6" s="1009">
        <v>-8957</v>
      </c>
      <c r="H6" s="1009">
        <v>-11542</v>
      </c>
      <c r="I6" s="1010">
        <v>-42843</v>
      </c>
      <c r="J6" s="1007">
        <v>-8930</v>
      </c>
      <c r="K6" s="816"/>
      <c r="L6" s="817"/>
      <c r="M6" s="817"/>
      <c r="N6" s="818"/>
      <c r="O6" s="8"/>
    </row>
    <row r="7" spans="1:15" ht="48" customHeight="1">
      <c r="A7" s="8"/>
      <c r="B7" s="11"/>
      <c r="C7" s="124"/>
      <c r="D7" s="302" t="s">
        <v>688</v>
      </c>
      <c r="E7" s="1011">
        <v>8453</v>
      </c>
      <c r="F7" s="1012">
        <v>51181</v>
      </c>
      <c r="G7" s="1013">
        <v>44075</v>
      </c>
      <c r="H7" s="1013">
        <v>-11024</v>
      </c>
      <c r="I7" s="1006">
        <v>92685</v>
      </c>
      <c r="J7" s="1011">
        <v>-974</v>
      </c>
      <c r="K7" s="819"/>
      <c r="L7" s="820"/>
      <c r="M7" s="820"/>
      <c r="N7" s="821"/>
      <c r="O7" s="8"/>
    </row>
    <row r="8" spans="1:15" ht="48" customHeight="1">
      <c r="A8" s="8"/>
      <c r="B8" s="11"/>
      <c r="C8" s="125"/>
      <c r="D8" s="126" t="s">
        <v>689</v>
      </c>
      <c r="E8" s="1011">
        <v>-3866</v>
      </c>
      <c r="F8" s="1012">
        <v>-4031</v>
      </c>
      <c r="G8" s="1013">
        <v>-4095</v>
      </c>
      <c r="H8" s="1013">
        <v>-4219</v>
      </c>
      <c r="I8" s="1006">
        <v>-16211</v>
      </c>
      <c r="J8" s="1011">
        <v>-4105</v>
      </c>
      <c r="K8" s="819"/>
      <c r="L8" s="820"/>
      <c r="M8" s="820"/>
      <c r="N8" s="821"/>
      <c r="O8" s="8"/>
    </row>
    <row r="9" spans="1:15" ht="48" customHeight="1">
      <c r="A9" s="8"/>
      <c r="B9" s="11"/>
      <c r="C9" s="125"/>
      <c r="D9" s="126" t="s">
        <v>690</v>
      </c>
      <c r="E9" s="1011">
        <v>2809</v>
      </c>
      <c r="F9" s="1012">
        <v>4099</v>
      </c>
      <c r="G9" s="1013">
        <v>12581</v>
      </c>
      <c r="H9" s="1013">
        <v>2089</v>
      </c>
      <c r="I9" s="1006">
        <v>21578</v>
      </c>
      <c r="J9" s="1011">
        <v>2040</v>
      </c>
      <c r="K9" s="819"/>
      <c r="L9" s="820"/>
      <c r="M9" s="820"/>
      <c r="N9" s="821"/>
      <c r="O9" s="8"/>
    </row>
    <row r="10" spans="1:15" ht="48" customHeight="1" thickBot="1">
      <c r="A10" s="8"/>
      <c r="B10" s="12"/>
      <c r="C10" s="127"/>
      <c r="D10" s="822" t="s">
        <v>648</v>
      </c>
      <c r="E10" s="1014">
        <v>27</v>
      </c>
      <c r="F10" s="1015">
        <v>-277</v>
      </c>
      <c r="G10" s="1016">
        <v>931</v>
      </c>
      <c r="H10" s="1016">
        <v>-4653</v>
      </c>
      <c r="I10" s="1017">
        <v>-3972</v>
      </c>
      <c r="J10" s="1014">
        <v>-3479</v>
      </c>
      <c r="K10" s="823"/>
      <c r="L10" s="824"/>
      <c r="M10" s="824"/>
      <c r="N10" s="825"/>
      <c r="O10" s="8"/>
    </row>
    <row r="11" spans="1:15" ht="12" customHeight="1">
      <c r="E11" s="42"/>
      <c r="F11" s="42"/>
      <c r="G11" s="42"/>
      <c r="I11" s="42"/>
      <c r="J11" s="42"/>
    </row>
    <row r="12" spans="1:15" s="918" customFormat="1" ht="16.2">
      <c r="B12" s="918" t="s">
        <v>283</v>
      </c>
      <c r="C12" s="919" t="s">
        <v>790</v>
      </c>
    </row>
    <row r="13" spans="1:15" s="918" customFormat="1" ht="6" customHeight="1">
      <c r="B13" s="919"/>
      <c r="C13" s="919"/>
    </row>
    <row r="14" spans="1:15" s="918" customFormat="1" ht="15">
      <c r="B14" s="918" t="s">
        <v>283</v>
      </c>
      <c r="C14" s="918" t="s">
        <v>791</v>
      </c>
    </row>
  </sheetData>
  <mergeCells count="5">
    <mergeCell ref="B2:D2"/>
    <mergeCell ref="E2:I2"/>
    <mergeCell ref="J2:N2"/>
    <mergeCell ref="C4:D4"/>
    <mergeCell ref="C5:D5"/>
  </mergeCells>
  <phoneticPr fontId="1"/>
  <printOptions horizontalCentered="1"/>
  <pageMargins left="0.23622047244094491" right="0.23622047244094491" top="0.74803149606299213" bottom="0.74803149606299213" header="0.31496062992125984" footer="0.31496062992125984"/>
  <pageSetup paperSize="9" scale="44" orientation="landscape" r:id="rId1"/>
  <headerFooter scaleWithDoc="0">
    <oddFooter>&amp;C&amp;"Arial,標準"&amp;9-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B1:N39"/>
  <sheetViews>
    <sheetView showGridLines="0" view="pageBreakPreview" zoomScale="25" zoomScaleNormal="50" zoomScaleSheetLayoutView="25" zoomScalePageLayoutView="119" workbookViewId="0"/>
  </sheetViews>
  <sheetFormatPr defaultColWidth="8.59765625" defaultRowHeight="22.8"/>
  <cols>
    <col min="1" max="1" width="2.59765625" style="317" customWidth="1"/>
    <col min="2" max="2" width="10.09765625" style="467" bestFit="1" customWidth="1"/>
    <col min="3" max="3" width="3.59765625" style="317" customWidth="1"/>
    <col min="4" max="4" width="2.59765625" style="317" customWidth="1"/>
    <col min="5" max="5" width="3.09765625" style="317" customWidth="1"/>
    <col min="6" max="6" width="164.09765625" style="317" customWidth="1"/>
    <col min="7" max="14" width="27.59765625" style="317" customWidth="1"/>
    <col min="15" max="15" width="2.59765625" style="317" customWidth="1"/>
    <col min="16" max="16384" width="8.59765625" style="317"/>
  </cols>
  <sheetData>
    <row r="1" spans="2:14" ht="58.35" customHeight="1">
      <c r="B1" s="414"/>
      <c r="C1" s="567" t="s">
        <v>698</v>
      </c>
      <c r="E1" s="337"/>
      <c r="F1" s="337"/>
      <c r="G1" s="338"/>
      <c r="H1" s="338"/>
      <c r="I1" s="338"/>
      <c r="J1" s="316"/>
      <c r="K1" s="316"/>
      <c r="L1" s="316"/>
      <c r="M1" s="316"/>
      <c r="N1" s="316"/>
    </row>
    <row r="2" spans="2:14" ht="27.6" customHeight="1" thickBot="1">
      <c r="B2" s="414"/>
      <c r="C2" s="417" t="s">
        <v>792</v>
      </c>
      <c r="E2" s="337"/>
      <c r="F2" s="337"/>
      <c r="G2" s="338"/>
      <c r="H2" s="338"/>
      <c r="I2" s="338"/>
      <c r="J2" s="316"/>
      <c r="K2" s="316"/>
      <c r="L2" s="316"/>
      <c r="M2" s="316"/>
      <c r="N2" s="316"/>
    </row>
    <row r="3" spans="2:14" ht="42" customHeight="1" thickBot="1">
      <c r="B3" s="466"/>
      <c r="C3" s="1333"/>
      <c r="D3" s="1334"/>
      <c r="E3" s="1335"/>
      <c r="F3" s="1335"/>
      <c r="G3" s="1336" t="s">
        <v>127</v>
      </c>
      <c r="H3" s="1337"/>
      <c r="I3" s="1337"/>
      <c r="J3" s="1337"/>
      <c r="K3" s="1338" t="s">
        <v>323</v>
      </c>
      <c r="L3" s="1339"/>
      <c r="M3" s="1339"/>
      <c r="N3" s="1340"/>
    </row>
    <row r="4" spans="2:14" ht="42" customHeight="1" thickBot="1">
      <c r="B4" s="466"/>
      <c r="C4" s="318"/>
      <c r="E4" s="319"/>
      <c r="F4" s="320"/>
      <c r="G4" s="1122" t="s">
        <v>512</v>
      </c>
      <c r="H4" s="1108" t="s">
        <v>513</v>
      </c>
      <c r="I4" s="565" t="s">
        <v>514</v>
      </c>
      <c r="J4" s="565" t="s">
        <v>515</v>
      </c>
      <c r="K4" s="1122" t="s">
        <v>512</v>
      </c>
      <c r="L4" s="1108" t="s">
        <v>513</v>
      </c>
      <c r="M4" s="565" t="s">
        <v>514</v>
      </c>
      <c r="N4" s="566" t="s">
        <v>515</v>
      </c>
    </row>
    <row r="5" spans="2:14" ht="64.349999999999994" customHeight="1">
      <c r="B5" s="414" t="s">
        <v>452</v>
      </c>
      <c r="C5" s="1341" t="s">
        <v>500</v>
      </c>
      <c r="D5" s="1342"/>
      <c r="E5" s="1342"/>
      <c r="F5" s="1342"/>
      <c r="G5" s="1123">
        <v>24.26</v>
      </c>
      <c r="H5" s="1109">
        <v>30.94</v>
      </c>
      <c r="I5" s="540">
        <v>26.91</v>
      </c>
      <c r="J5" s="540">
        <v>29.81</v>
      </c>
      <c r="K5" s="1123">
        <v>31.58</v>
      </c>
      <c r="L5" s="1109"/>
      <c r="M5" s="540"/>
      <c r="N5" s="541"/>
    </row>
    <row r="6" spans="2:14" ht="64.349999999999994" customHeight="1">
      <c r="B6" s="466"/>
      <c r="C6" s="542"/>
      <c r="D6" s="1331" t="s">
        <v>501</v>
      </c>
      <c r="E6" s="1331"/>
      <c r="F6" s="1331"/>
      <c r="G6" s="1124">
        <v>12.63</v>
      </c>
      <c r="H6" s="1110">
        <v>18.55</v>
      </c>
      <c r="I6" s="543">
        <v>13.13</v>
      </c>
      <c r="J6" s="543">
        <v>12.75</v>
      </c>
      <c r="K6" s="1125">
        <v>12.38</v>
      </c>
      <c r="L6" s="1110"/>
      <c r="M6" s="543"/>
      <c r="N6" s="544"/>
    </row>
    <row r="7" spans="2:14" ht="64.349999999999994" customHeight="1">
      <c r="B7" s="466"/>
      <c r="C7" s="542"/>
      <c r="D7" s="1331" t="s">
        <v>502</v>
      </c>
      <c r="E7" s="1331"/>
      <c r="F7" s="1331"/>
      <c r="G7" s="1124">
        <v>3.55</v>
      </c>
      <c r="H7" s="1110">
        <v>1.76</v>
      </c>
      <c r="I7" s="543">
        <v>1.98</v>
      </c>
      <c r="J7" s="543">
        <v>2.2599999999999998</v>
      </c>
      <c r="K7" s="1125">
        <v>2.2799999999999998</v>
      </c>
      <c r="L7" s="1110"/>
      <c r="M7" s="543"/>
      <c r="N7" s="544"/>
    </row>
    <row r="8" spans="2:14" ht="64.349999999999994" customHeight="1">
      <c r="B8" s="466"/>
      <c r="C8" s="542"/>
      <c r="D8" s="1331" t="s">
        <v>858</v>
      </c>
      <c r="E8" s="1331"/>
      <c r="F8" s="1331"/>
      <c r="G8" s="1124">
        <v>2.74</v>
      </c>
      <c r="H8" s="1110">
        <v>2.85</v>
      </c>
      <c r="I8" s="543">
        <v>3.59</v>
      </c>
      <c r="J8" s="543">
        <v>6.2</v>
      </c>
      <c r="K8" s="1125">
        <v>6.19</v>
      </c>
      <c r="L8" s="1110"/>
      <c r="M8" s="543"/>
      <c r="N8" s="544"/>
    </row>
    <row r="9" spans="2:14" ht="64.349999999999994" customHeight="1">
      <c r="B9" s="466"/>
      <c r="C9" s="542"/>
      <c r="D9" s="1331" t="s">
        <v>859</v>
      </c>
      <c r="E9" s="1331"/>
      <c r="F9" s="1331"/>
      <c r="G9" s="1124">
        <v>0.22</v>
      </c>
      <c r="H9" s="1110">
        <v>0.82</v>
      </c>
      <c r="I9" s="543">
        <v>0.96</v>
      </c>
      <c r="J9" s="543">
        <v>1.31</v>
      </c>
      <c r="K9" s="1125">
        <v>2.85</v>
      </c>
      <c r="L9" s="1110"/>
      <c r="M9" s="543"/>
      <c r="N9" s="544"/>
    </row>
    <row r="10" spans="2:14" ht="64.349999999999994" customHeight="1">
      <c r="B10" s="466"/>
      <c r="C10" s="542"/>
      <c r="D10" s="1331" t="s">
        <v>860</v>
      </c>
      <c r="E10" s="1331"/>
      <c r="F10" s="1331"/>
      <c r="G10" s="1125">
        <v>0.15</v>
      </c>
      <c r="H10" s="1110">
        <v>0.22</v>
      </c>
      <c r="I10" s="543">
        <v>0.32</v>
      </c>
      <c r="J10" s="543">
        <v>0.44</v>
      </c>
      <c r="K10" s="1125">
        <v>0.77</v>
      </c>
      <c r="L10" s="1110"/>
      <c r="M10" s="543"/>
      <c r="N10" s="544"/>
    </row>
    <row r="11" spans="2:14" ht="64.349999999999994" customHeight="1">
      <c r="B11" s="466"/>
      <c r="C11" s="542"/>
      <c r="D11" s="1332" t="s">
        <v>503</v>
      </c>
      <c r="E11" s="1332"/>
      <c r="F11" s="1332"/>
      <c r="G11" s="1124">
        <v>1.36</v>
      </c>
      <c r="H11" s="1110">
        <v>1.27</v>
      </c>
      <c r="I11" s="543">
        <v>1.57</v>
      </c>
      <c r="J11" s="543">
        <v>1.51</v>
      </c>
      <c r="K11" s="1125">
        <v>1.88</v>
      </c>
      <c r="L11" s="1110"/>
      <c r="M11" s="543"/>
      <c r="N11" s="544"/>
    </row>
    <row r="12" spans="2:14" ht="64.349999999999994" customHeight="1">
      <c r="B12" s="466"/>
      <c r="C12" s="542"/>
      <c r="D12" s="1331" t="s">
        <v>504</v>
      </c>
      <c r="E12" s="1331"/>
      <c r="F12" s="1331"/>
      <c r="G12" s="1124">
        <v>2.65</v>
      </c>
      <c r="H12" s="1110">
        <v>2.6</v>
      </c>
      <c r="I12" s="543">
        <v>2.5499999999999998</v>
      </c>
      <c r="J12" s="543">
        <v>2.72</v>
      </c>
      <c r="K12" s="1125">
        <v>2.72</v>
      </c>
      <c r="L12" s="1110"/>
      <c r="M12" s="543"/>
      <c r="N12" s="544"/>
    </row>
    <row r="13" spans="2:14" ht="64.349999999999994" customHeight="1">
      <c r="B13" s="466"/>
      <c r="C13" s="542"/>
      <c r="D13" s="1331" t="s">
        <v>836</v>
      </c>
      <c r="E13" s="1331"/>
      <c r="F13" s="1331"/>
      <c r="G13" s="1125">
        <v>0.35</v>
      </c>
      <c r="H13" s="1110">
        <v>2.25</v>
      </c>
      <c r="I13" s="543">
        <v>2.11</v>
      </c>
      <c r="J13" s="543">
        <v>1.66</v>
      </c>
      <c r="K13" s="1125">
        <v>1.47</v>
      </c>
      <c r="L13" s="1110"/>
      <c r="M13" s="543"/>
      <c r="N13" s="544"/>
    </row>
    <row r="14" spans="2:14" ht="64.349999999999994" customHeight="1">
      <c r="B14" s="466"/>
      <c r="C14" s="542"/>
      <c r="D14" s="1331" t="s">
        <v>505</v>
      </c>
      <c r="E14" s="1331"/>
      <c r="F14" s="1331"/>
      <c r="G14" s="1124">
        <v>0.6</v>
      </c>
      <c r="H14" s="1110">
        <v>0.62</v>
      </c>
      <c r="I14" s="543">
        <v>0.7</v>
      </c>
      <c r="J14" s="543">
        <v>0.96</v>
      </c>
      <c r="K14" s="1125">
        <v>1.05</v>
      </c>
      <c r="L14" s="1110"/>
      <c r="M14" s="543"/>
      <c r="N14" s="544"/>
    </row>
    <row r="15" spans="2:14" ht="64.349999999999994" customHeight="1">
      <c r="B15" s="513" t="s">
        <v>453</v>
      </c>
      <c r="C15" s="1362" t="s">
        <v>506</v>
      </c>
      <c r="D15" s="1363"/>
      <c r="E15" s="1363"/>
      <c r="F15" s="1363"/>
      <c r="G15" s="1126">
        <v>2.17</v>
      </c>
      <c r="H15" s="1111">
        <v>3.64</v>
      </c>
      <c r="I15" s="545">
        <v>4.0199999999999996</v>
      </c>
      <c r="J15" s="545">
        <v>3.71</v>
      </c>
      <c r="K15" s="1126">
        <v>5.12</v>
      </c>
      <c r="L15" s="1111"/>
      <c r="M15" s="545"/>
      <c r="N15" s="546"/>
    </row>
    <row r="16" spans="2:14" ht="64.349999999999994" customHeight="1">
      <c r="B16" s="466"/>
      <c r="C16" s="547"/>
      <c r="D16" s="1331" t="s">
        <v>507</v>
      </c>
      <c r="E16" s="1331"/>
      <c r="F16" s="1331"/>
      <c r="G16" s="1125">
        <v>9.9499999999999993</v>
      </c>
      <c r="H16" s="1110">
        <v>9.07</v>
      </c>
      <c r="I16" s="543">
        <v>12.39</v>
      </c>
      <c r="J16" s="543">
        <v>14.02</v>
      </c>
      <c r="K16" s="1124">
        <v>15.87</v>
      </c>
      <c r="L16" s="1120"/>
      <c r="M16" s="548"/>
      <c r="N16" s="549"/>
    </row>
    <row r="17" spans="2:14" ht="64.349999999999994" customHeight="1">
      <c r="B17" s="466"/>
      <c r="C17" s="547"/>
      <c r="D17" s="1331" t="s">
        <v>508</v>
      </c>
      <c r="E17" s="1331"/>
      <c r="F17" s="1331"/>
      <c r="G17" s="1125">
        <v>4.3</v>
      </c>
      <c r="H17" s="1110">
        <v>2.54</v>
      </c>
      <c r="I17" s="543">
        <v>4.74</v>
      </c>
      <c r="J17" s="543">
        <v>5.46</v>
      </c>
      <c r="K17" s="1124">
        <v>5.36</v>
      </c>
      <c r="L17" s="1120"/>
      <c r="M17" s="548"/>
      <c r="N17" s="549"/>
    </row>
    <row r="18" spans="2:14" ht="64.349999999999994" customHeight="1">
      <c r="B18" s="466"/>
      <c r="C18" s="547"/>
      <c r="D18" s="1331" t="s">
        <v>509</v>
      </c>
      <c r="E18" s="1331"/>
      <c r="F18" s="1331"/>
      <c r="G18" s="1125">
        <v>3.48</v>
      </c>
      <c r="H18" s="1110">
        <v>2.89</v>
      </c>
      <c r="I18" s="543">
        <v>3.62</v>
      </c>
      <c r="J18" s="543">
        <v>4.8499999999999996</v>
      </c>
      <c r="K18" s="1124">
        <v>5.4</v>
      </c>
      <c r="L18" s="1120"/>
      <c r="M18" s="548"/>
      <c r="N18" s="549"/>
    </row>
    <row r="19" spans="2:14" ht="64.349999999999994" customHeight="1">
      <c r="B19" s="415" t="s">
        <v>457</v>
      </c>
      <c r="C19" s="1359" t="s">
        <v>511</v>
      </c>
      <c r="D19" s="1360"/>
      <c r="E19" s="1360"/>
      <c r="F19" s="1360"/>
      <c r="G19" s="1127">
        <v>22.08</v>
      </c>
      <c r="H19" s="1112">
        <v>27.3</v>
      </c>
      <c r="I19" s="550">
        <v>22.89</v>
      </c>
      <c r="J19" s="550">
        <v>26.1</v>
      </c>
      <c r="K19" s="1126">
        <v>26.46</v>
      </c>
      <c r="L19" s="1121"/>
      <c r="M19" s="551"/>
      <c r="N19" s="552"/>
    </row>
    <row r="20" spans="2:14" ht="64.349999999999994" customHeight="1" thickBot="1">
      <c r="B20" s="415"/>
      <c r="C20" s="1345" t="s">
        <v>510</v>
      </c>
      <c r="D20" s="1346"/>
      <c r="E20" s="1346"/>
      <c r="F20" s="1346"/>
      <c r="G20" s="1128">
        <v>11344</v>
      </c>
      <c r="H20" s="1113">
        <v>14528</v>
      </c>
      <c r="I20" s="553">
        <v>12705</v>
      </c>
      <c r="J20" s="553">
        <v>15015</v>
      </c>
      <c r="K20" s="1128">
        <v>15450</v>
      </c>
      <c r="L20" s="1113"/>
      <c r="M20" s="553"/>
      <c r="N20" s="554"/>
    </row>
    <row r="21" spans="2:14" ht="24" customHeight="1" thickBot="1">
      <c r="B21" s="466"/>
      <c r="C21" s="555"/>
      <c r="D21" s="556"/>
      <c r="E21" s="557"/>
      <c r="F21" s="557"/>
      <c r="G21" s="558"/>
      <c r="H21" s="559"/>
      <c r="I21" s="559"/>
      <c r="J21" s="560"/>
      <c r="K21" s="559"/>
      <c r="L21" s="559"/>
      <c r="M21" s="559"/>
      <c r="N21" s="561"/>
    </row>
    <row r="22" spans="2:14" ht="64.349999999999994" customHeight="1" thickBot="1">
      <c r="B22" s="415" t="s">
        <v>454</v>
      </c>
      <c r="C22" s="1347" t="s">
        <v>358</v>
      </c>
      <c r="D22" s="1348"/>
      <c r="E22" s="1348"/>
      <c r="F22" s="1348"/>
      <c r="G22" s="1129">
        <v>9</v>
      </c>
      <c r="H22" s="1114">
        <v>11.8</v>
      </c>
      <c r="I22" s="562">
        <v>14.9</v>
      </c>
      <c r="J22" s="1107">
        <v>12.4</v>
      </c>
      <c r="K22" s="1129">
        <v>16.2</v>
      </c>
      <c r="L22" s="1119"/>
      <c r="M22" s="563"/>
      <c r="N22" s="564"/>
    </row>
    <row r="23" spans="2:14" ht="36" customHeight="1" thickBot="1">
      <c r="B23" s="466"/>
      <c r="C23" s="1349" t="s">
        <v>516</v>
      </c>
      <c r="D23" s="1349"/>
      <c r="E23" s="1350"/>
      <c r="F23" s="1350"/>
      <c r="G23" s="1350"/>
      <c r="H23" s="1350"/>
      <c r="I23" s="1350"/>
      <c r="J23" s="1350"/>
      <c r="K23" s="1350"/>
      <c r="L23" s="1350"/>
      <c r="M23" s="1350"/>
      <c r="N23" s="1350"/>
    </row>
    <row r="24" spans="2:14" ht="55.5" customHeight="1">
      <c r="B24" s="414"/>
      <c r="C24" s="1351" t="s">
        <v>708</v>
      </c>
      <c r="D24" s="1352"/>
      <c r="E24" s="1352"/>
      <c r="F24" s="1352"/>
      <c r="G24" s="1130">
        <v>5450</v>
      </c>
      <c r="H24" s="1115">
        <v>6469</v>
      </c>
      <c r="I24" s="637">
        <v>8058</v>
      </c>
      <c r="J24" s="1104">
        <v>9330</v>
      </c>
      <c r="K24" s="1133">
        <v>7775</v>
      </c>
      <c r="L24" s="532"/>
      <c r="M24" s="533"/>
      <c r="N24" s="534"/>
    </row>
    <row r="25" spans="2:14" ht="55.5" customHeight="1">
      <c r="B25" s="414"/>
      <c r="C25" s="1353" t="s">
        <v>709</v>
      </c>
      <c r="D25" s="1354"/>
      <c r="E25" s="1354"/>
      <c r="F25" s="1354"/>
      <c r="G25" s="1131">
        <f>2089814330-143318747</f>
        <v>1946495583</v>
      </c>
      <c r="H25" s="1116">
        <f>2089814330-210494347</f>
        <v>1879319983</v>
      </c>
      <c r="I25" s="638">
        <f>2089814330-288169439</f>
        <v>1801644891</v>
      </c>
      <c r="J25" s="1105">
        <f>2089814330-351297587</f>
        <v>1738516743</v>
      </c>
      <c r="K25" s="1134">
        <v>1713112917</v>
      </c>
      <c r="L25" s="535"/>
      <c r="M25" s="536"/>
      <c r="N25" s="537"/>
    </row>
    <row r="26" spans="2:14" ht="55.5" customHeight="1" thickBot="1">
      <c r="B26" s="466"/>
      <c r="C26" s="1355" t="s">
        <v>499</v>
      </c>
      <c r="D26" s="1356"/>
      <c r="E26" s="1357"/>
      <c r="F26" s="1357"/>
      <c r="G26" s="1132">
        <v>107.56</v>
      </c>
      <c r="H26" s="1117">
        <v>105.8</v>
      </c>
      <c r="I26" s="839">
        <v>103.5</v>
      </c>
      <c r="J26" s="1106">
        <v>110.71</v>
      </c>
      <c r="K26" s="1132">
        <v>110.58</v>
      </c>
      <c r="L26" s="1118"/>
      <c r="M26" s="538"/>
      <c r="N26" s="539"/>
    </row>
    <row r="27" spans="2:14" ht="18" customHeight="1">
      <c r="C27" s="1358"/>
      <c r="D27" s="1358"/>
      <c r="E27" s="1358"/>
      <c r="F27" s="1358"/>
      <c r="G27" s="1358"/>
      <c r="H27" s="1358"/>
      <c r="I27" s="1358"/>
      <c r="J27" s="1358"/>
      <c r="K27" s="1358"/>
      <c r="L27" s="1358"/>
      <c r="M27" s="1358"/>
      <c r="N27" s="1358"/>
    </row>
    <row r="28" spans="2:14" s="1022" customFormat="1" ht="24.6" customHeight="1">
      <c r="B28" s="531"/>
      <c r="C28" s="1020" t="s">
        <v>283</v>
      </c>
      <c r="D28" s="1021"/>
      <c r="E28" s="1021" t="s">
        <v>744</v>
      </c>
      <c r="F28" s="1021"/>
      <c r="G28" s="1021"/>
      <c r="H28" s="1021"/>
      <c r="I28" s="1021"/>
      <c r="J28" s="1021"/>
      <c r="K28" s="1021"/>
      <c r="L28" s="1021"/>
      <c r="M28" s="1021"/>
      <c r="N28" s="1021"/>
    </row>
    <row r="29" spans="2:14" s="1022" customFormat="1" ht="24.6" customHeight="1">
      <c r="B29" s="531"/>
      <c r="C29" s="1023" t="s">
        <v>283</v>
      </c>
      <c r="D29" s="1024"/>
      <c r="E29" s="1024" t="s">
        <v>758</v>
      </c>
      <c r="F29" s="1024"/>
      <c r="G29" s="1024"/>
      <c r="H29" s="1024"/>
      <c r="I29" s="1024"/>
      <c r="J29" s="1024"/>
      <c r="K29" s="1024"/>
      <c r="L29" s="1024"/>
      <c r="M29" s="1024"/>
      <c r="N29" s="1024"/>
    </row>
    <row r="30" spans="2:14" ht="18" customHeight="1"/>
    <row r="31" spans="2:14" ht="18" customHeight="1"/>
    <row r="32" spans="2:14" ht="32.1" customHeight="1">
      <c r="C32" s="1361"/>
      <c r="D32" s="1361"/>
      <c r="E32" s="1361"/>
      <c r="F32" s="1361"/>
      <c r="G32" s="1361"/>
      <c r="H32" s="1361"/>
      <c r="I32" s="1361"/>
      <c r="J32" s="1361"/>
      <c r="K32" s="1361"/>
      <c r="L32" s="1361"/>
      <c r="M32" s="1361"/>
      <c r="N32" s="1361"/>
    </row>
    <row r="33" spans="3:14" ht="16.350000000000001" customHeight="1">
      <c r="C33" s="1343"/>
      <c r="D33" s="1343"/>
      <c r="E33" s="1343"/>
      <c r="F33" s="1343"/>
      <c r="G33" s="1343"/>
      <c r="H33" s="1343"/>
      <c r="I33" s="1343"/>
      <c r="J33" s="1343"/>
      <c r="K33" s="1343"/>
      <c r="L33" s="1343"/>
      <c r="M33" s="1343"/>
      <c r="N33" s="1343"/>
    </row>
    <row r="34" spans="3:14" ht="16.350000000000001" customHeight="1">
      <c r="C34" s="1343"/>
      <c r="D34" s="1343"/>
      <c r="E34" s="1343"/>
      <c r="F34" s="1343"/>
      <c r="G34" s="1343"/>
      <c r="H34" s="1343"/>
      <c r="I34" s="1343"/>
      <c r="J34" s="1343"/>
      <c r="K34" s="1343"/>
      <c r="L34" s="1343"/>
      <c r="M34" s="1343"/>
      <c r="N34" s="1343"/>
    </row>
    <row r="35" spans="3:14" ht="16.350000000000001" customHeight="1">
      <c r="C35" s="1344"/>
      <c r="D35" s="1344"/>
      <c r="E35" s="1344"/>
      <c r="F35" s="1344"/>
      <c r="G35" s="1344"/>
      <c r="H35" s="1344"/>
      <c r="I35" s="1344"/>
      <c r="J35" s="1344"/>
      <c r="K35" s="1344"/>
      <c r="L35" s="1344"/>
      <c r="M35" s="1344"/>
      <c r="N35" s="1344"/>
    </row>
    <row r="36" spans="3:14" ht="19.350000000000001" customHeight="1">
      <c r="C36" s="1344"/>
      <c r="D36" s="1344"/>
      <c r="E36" s="1344"/>
      <c r="F36" s="1344"/>
      <c r="G36" s="1344"/>
      <c r="H36" s="1344"/>
      <c r="I36" s="1344"/>
      <c r="J36" s="1344"/>
      <c r="K36" s="1344"/>
      <c r="L36" s="1344"/>
      <c r="M36" s="1344"/>
      <c r="N36" s="1344"/>
    </row>
    <row r="37" spans="3:14" ht="18" customHeight="1"/>
    <row r="39" spans="3:14">
      <c r="F39" s="321"/>
    </row>
  </sheetData>
  <mergeCells count="30">
    <mergeCell ref="C19:F19"/>
    <mergeCell ref="D18:F18"/>
    <mergeCell ref="C32:N32"/>
    <mergeCell ref="C15:F15"/>
    <mergeCell ref="D14:F14"/>
    <mergeCell ref="D17:F17"/>
    <mergeCell ref="D16:F16"/>
    <mergeCell ref="C33:N33"/>
    <mergeCell ref="C34:N34"/>
    <mergeCell ref="C35:N35"/>
    <mergeCell ref="C36:N36"/>
    <mergeCell ref="C20:F20"/>
    <mergeCell ref="C22:F22"/>
    <mergeCell ref="C23:N23"/>
    <mergeCell ref="C24:F24"/>
    <mergeCell ref="C25:F25"/>
    <mergeCell ref="C26:F26"/>
    <mergeCell ref="C27:N27"/>
    <mergeCell ref="C3:F3"/>
    <mergeCell ref="G3:J3"/>
    <mergeCell ref="K3:N3"/>
    <mergeCell ref="C5:F5"/>
    <mergeCell ref="D6:F6"/>
    <mergeCell ref="D12:F12"/>
    <mergeCell ref="D8:F8"/>
    <mergeCell ref="D7:F7"/>
    <mergeCell ref="D13:F13"/>
    <mergeCell ref="D9:F9"/>
    <mergeCell ref="D11:F11"/>
    <mergeCell ref="D10:F10"/>
  </mergeCells>
  <phoneticPr fontId="1"/>
  <printOptions horizontalCentered="1"/>
  <pageMargins left="0.23622047244094491" right="0.23622047244094491" top="0.74803149606299213" bottom="0.74803149606299213" header="0.31496062992125984" footer="0.31496062992125984"/>
  <pageSetup paperSize="9" scale="30" orientation="landscape" r:id="rId1"/>
  <headerFooter scaleWithDoc="0">
    <oddFooter>&amp;C&amp;"Arial,標準"&amp;9-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59765625" defaultRowHeight="13.8"/>
  <cols>
    <col min="1" max="1" width="2.59765625" style="23" customWidth="1"/>
    <col min="2" max="2" width="4.59765625" style="23" customWidth="1"/>
    <col min="3" max="3" width="6.09765625" style="23" customWidth="1"/>
    <col min="4" max="5" width="200.59765625" style="23" customWidth="1"/>
    <col min="6" max="6" width="4.59765625" style="79" customWidth="1"/>
    <col min="7" max="7" width="3" style="23" customWidth="1"/>
    <col min="8" max="8" width="10" style="23" bestFit="1" customWidth="1"/>
    <col min="9" max="10" width="8.59765625" style="23"/>
    <col min="11" max="11" width="19.09765625" style="23" bestFit="1" customWidth="1"/>
    <col min="12" max="16" width="8.59765625" style="23"/>
    <col min="17" max="17" width="23.59765625" style="23" customWidth="1"/>
    <col min="18" max="20" width="8.59765625" style="23"/>
    <col min="21" max="21" width="8.59765625" style="23" customWidth="1"/>
    <col min="22" max="22" width="2.59765625" style="23" customWidth="1"/>
    <col min="23" max="16384" width="8.59765625" style="23"/>
  </cols>
  <sheetData>
    <row r="1" spans="2:6" ht="66" customHeight="1">
      <c r="B1" s="142" t="s">
        <v>222</v>
      </c>
      <c r="C1" s="137"/>
      <c r="D1" s="137"/>
    </row>
    <row r="2" spans="2:6" s="137" customFormat="1" ht="29.1" customHeight="1">
      <c r="C2" s="144" t="s">
        <v>249</v>
      </c>
      <c r="F2" s="138"/>
    </row>
    <row r="3" spans="2:6" s="137" customFormat="1" ht="29.1" customHeight="1">
      <c r="C3" s="143" t="s">
        <v>250</v>
      </c>
      <c r="F3" s="138"/>
    </row>
    <row r="4" spans="2:6" s="137" customFormat="1" ht="29.1" customHeight="1">
      <c r="C4" s="143" t="s">
        <v>251</v>
      </c>
      <c r="D4" s="140"/>
      <c r="F4" s="138"/>
    </row>
    <row r="5" spans="2:6" s="137" customFormat="1" ht="29.1" customHeight="1">
      <c r="C5" s="143" t="s">
        <v>252</v>
      </c>
      <c r="F5" s="138"/>
    </row>
    <row r="6" spans="2:6" s="137" customFormat="1" ht="30" customHeight="1">
      <c r="C6" s="143" t="s">
        <v>259</v>
      </c>
      <c r="F6" s="138"/>
    </row>
    <row r="7" spans="2:6" s="137" customFormat="1" ht="29.1" customHeight="1">
      <c r="C7" s="143" t="s">
        <v>260</v>
      </c>
      <c r="F7" s="138"/>
    </row>
    <row r="8" spans="2:6" s="137" customFormat="1" ht="29.1" customHeight="1">
      <c r="C8" s="143" t="s">
        <v>261</v>
      </c>
      <c r="F8" s="138"/>
    </row>
    <row r="9" spans="2:6" s="137" customFormat="1" ht="29.1" customHeight="1">
      <c r="C9" s="143" t="s">
        <v>262</v>
      </c>
      <c r="F9" s="138"/>
    </row>
    <row r="10" spans="2:6" s="137" customFormat="1" ht="29.1" customHeight="1">
      <c r="C10" s="143" t="s">
        <v>263</v>
      </c>
      <c r="F10" s="138"/>
    </row>
    <row r="11" spans="2:6" s="137" customFormat="1" ht="29.1" customHeight="1">
      <c r="C11" s="143" t="s">
        <v>264</v>
      </c>
      <c r="F11" s="138"/>
    </row>
    <row r="12" spans="2:6" s="137" customFormat="1" ht="29.1" customHeight="1">
      <c r="C12" s="143" t="s">
        <v>253</v>
      </c>
      <c r="F12" s="138"/>
    </row>
    <row r="13" spans="2:6" s="137" customFormat="1" ht="29.1" customHeight="1">
      <c r="C13" s="143" t="s">
        <v>254</v>
      </c>
      <c r="F13" s="138"/>
    </row>
    <row r="14" spans="2:6" s="137" customFormat="1" ht="29.1" customHeight="1">
      <c r="C14" s="143" t="s">
        <v>255</v>
      </c>
      <c r="F14" s="138"/>
    </row>
    <row r="15" spans="2:6" s="137" customFormat="1" ht="29.1" customHeight="1">
      <c r="C15" s="143" t="s">
        <v>256</v>
      </c>
      <c r="F15" s="138"/>
    </row>
    <row r="16" spans="2:6" s="137" customFormat="1" ht="29.1" customHeight="1">
      <c r="C16" s="143" t="s">
        <v>265</v>
      </c>
      <c r="F16" s="138"/>
    </row>
    <row r="17" spans="3:9" s="137" customFormat="1" ht="29.1" customHeight="1">
      <c r="C17" s="143" t="s">
        <v>266</v>
      </c>
      <c r="F17" s="138"/>
    </row>
    <row r="18" spans="3:9" s="137" customFormat="1" ht="29.1" customHeight="1">
      <c r="C18" s="145" t="s">
        <v>257</v>
      </c>
      <c r="D18" s="141"/>
      <c r="E18" s="141"/>
      <c r="F18" s="141"/>
      <c r="G18" s="141"/>
      <c r="H18" s="141"/>
      <c r="I18" s="141"/>
    </row>
    <row r="19" spans="3:9" s="137" customFormat="1" ht="29.1" customHeight="1">
      <c r="C19" s="145" t="s">
        <v>267</v>
      </c>
      <c r="F19" s="138"/>
    </row>
    <row r="20" spans="3:9" s="137" customFormat="1" ht="29.1" customHeight="1">
      <c r="C20" s="145" t="s">
        <v>268</v>
      </c>
      <c r="F20" s="138"/>
    </row>
    <row r="21" spans="3:9" s="137" customFormat="1" ht="29.1" customHeight="1">
      <c r="C21" s="145" t="s">
        <v>269</v>
      </c>
      <c r="F21" s="138"/>
    </row>
    <row r="22" spans="3:9" s="137" customFormat="1" ht="29.1" customHeight="1">
      <c r="C22" s="143" t="s">
        <v>270</v>
      </c>
      <c r="F22" s="138"/>
    </row>
    <row r="23" spans="3:9" s="137" customFormat="1" ht="26.85" customHeight="1">
      <c r="C23" s="143" t="s">
        <v>258</v>
      </c>
      <c r="F23" s="138"/>
    </row>
    <row r="24" spans="3:9" s="137" customFormat="1" ht="16.350000000000001" customHeight="1">
      <c r="C24" s="139"/>
      <c r="F24" s="138"/>
    </row>
    <row r="25" spans="3:9" s="137" customFormat="1" ht="24.6">
      <c r="C25" s="139"/>
      <c r="F25" s="138"/>
    </row>
    <row r="26" spans="3:9" s="137" customFormat="1" ht="23.85" customHeight="1">
      <c r="C26" s="139" t="s">
        <v>229</v>
      </c>
      <c r="F26" s="138"/>
    </row>
    <row r="27" spans="3:9" s="137" customFormat="1" ht="23.85" customHeight="1">
      <c r="C27" s="139" t="s">
        <v>230</v>
      </c>
      <c r="F27" s="138"/>
    </row>
    <row r="28" spans="3:9" s="137" customFormat="1" ht="23.85" customHeight="1">
      <c r="C28" s="139" t="s">
        <v>231</v>
      </c>
      <c r="F28" s="138"/>
    </row>
    <row r="29" spans="3:9" s="137" customFormat="1" ht="23.85" customHeight="1">
      <c r="C29" s="139" t="s">
        <v>224</v>
      </c>
      <c r="D29" s="139"/>
      <c r="F29" s="138"/>
    </row>
    <row r="30" spans="3:9" s="137" customFormat="1" ht="23.85" customHeight="1">
      <c r="C30" s="139" t="s">
        <v>232</v>
      </c>
      <c r="F30" s="138"/>
    </row>
    <row r="31" spans="3:9" s="137" customFormat="1" ht="23.85" customHeight="1">
      <c r="C31" s="139" t="s">
        <v>238</v>
      </c>
      <c r="F31" s="138"/>
    </row>
    <row r="32" spans="3:9" s="137" customFormat="1" ht="23.85" customHeight="1">
      <c r="C32" s="139" t="s">
        <v>239</v>
      </c>
      <c r="F32" s="138"/>
    </row>
    <row r="33" spans="3:13" s="137" customFormat="1" ht="23.85" customHeight="1">
      <c r="C33" s="139" t="s">
        <v>240</v>
      </c>
      <c r="F33" s="138"/>
    </row>
    <row r="34" spans="3:13" s="137" customFormat="1" ht="23.85" customHeight="1">
      <c r="C34" s="139" t="s">
        <v>241</v>
      </c>
      <c r="F34" s="138"/>
    </row>
    <row r="35" spans="3:13" s="137" customFormat="1" ht="23.85" customHeight="1">
      <c r="C35" s="139" t="s">
        <v>223</v>
      </c>
      <c r="F35" s="138"/>
    </row>
    <row r="36" spans="3:13" s="137" customFormat="1" ht="23.85" customHeight="1">
      <c r="C36" s="139" t="s">
        <v>242</v>
      </c>
      <c r="F36" s="138"/>
    </row>
    <row r="37" spans="3:13" s="137" customFormat="1" ht="23.85" customHeight="1">
      <c r="C37" s="139" t="s">
        <v>243</v>
      </c>
      <c r="F37" s="138"/>
    </row>
    <row r="38" spans="3:13" s="137" customFormat="1" ht="23.85" customHeight="1">
      <c r="C38" s="139" t="s">
        <v>244</v>
      </c>
      <c r="F38" s="138"/>
    </row>
    <row r="39" spans="3:13" s="137" customFormat="1" ht="23.85" customHeight="1">
      <c r="C39" s="139" t="s">
        <v>245</v>
      </c>
      <c r="F39" s="138"/>
    </row>
    <row r="40" spans="3:13" s="137" customFormat="1" ht="23.85" customHeight="1">
      <c r="C40" s="139" t="s">
        <v>233</v>
      </c>
      <c r="F40" s="138"/>
    </row>
    <row r="41" spans="3:13" s="137" customFormat="1" ht="23.85" customHeight="1">
      <c r="C41" s="139" t="s">
        <v>234</v>
      </c>
      <c r="F41" s="138"/>
    </row>
    <row r="42" spans="3:13" s="137" customFormat="1" ht="23.85" customHeight="1">
      <c r="C42" s="139" t="s">
        <v>235</v>
      </c>
      <c r="F42" s="138"/>
    </row>
    <row r="43" spans="3:13" s="137" customFormat="1" ht="23.85" customHeight="1">
      <c r="C43" s="139" t="s">
        <v>236</v>
      </c>
      <c r="F43" s="138"/>
    </row>
    <row r="44" spans="3:13" s="137" customFormat="1" ht="23.85" customHeight="1">
      <c r="C44" s="139" t="s">
        <v>246</v>
      </c>
      <c r="F44" s="138"/>
    </row>
    <row r="45" spans="3:13" s="137" customFormat="1" ht="23.85" customHeight="1">
      <c r="C45" s="139" t="s">
        <v>247</v>
      </c>
      <c r="F45" s="138"/>
    </row>
    <row r="46" spans="3:13" s="137" customFormat="1" ht="23.85" customHeight="1">
      <c r="C46" s="139" t="s">
        <v>248</v>
      </c>
      <c r="F46" s="138"/>
    </row>
    <row r="47" spans="3:13" s="137" customFormat="1" ht="23.85" customHeight="1">
      <c r="C47" s="139" t="s">
        <v>237</v>
      </c>
      <c r="F47" s="138"/>
    </row>
    <row r="48" spans="3:13" s="137" customFormat="1" ht="23.85" customHeight="1">
      <c r="C48" s="140" t="s">
        <v>225</v>
      </c>
      <c r="D48" s="141"/>
      <c r="E48" s="141"/>
      <c r="F48" s="141"/>
      <c r="G48" s="141"/>
      <c r="H48" s="141"/>
      <c r="I48" s="141"/>
      <c r="J48" s="141"/>
      <c r="K48" s="141"/>
      <c r="L48" s="141"/>
      <c r="M48" s="141"/>
    </row>
    <row r="49" spans="2:17" s="137" customFormat="1" ht="23.85" customHeight="1">
      <c r="C49" s="140" t="s">
        <v>226</v>
      </c>
      <c r="D49" s="141"/>
      <c r="E49" s="141"/>
      <c r="F49" s="141"/>
      <c r="G49" s="141"/>
      <c r="H49" s="141"/>
      <c r="I49" s="141"/>
      <c r="J49" s="141"/>
      <c r="K49" s="141"/>
      <c r="L49" s="141"/>
      <c r="M49" s="141"/>
    </row>
    <row r="50" spans="2:17" s="137" customFormat="1" ht="23.85" customHeight="1">
      <c r="C50" s="140" t="s">
        <v>227</v>
      </c>
      <c r="D50" s="141"/>
      <c r="E50" s="141"/>
      <c r="F50" s="141"/>
      <c r="G50" s="141"/>
      <c r="H50" s="141"/>
      <c r="I50" s="141"/>
      <c r="J50" s="141"/>
      <c r="K50" s="141"/>
      <c r="L50" s="141"/>
      <c r="M50" s="141"/>
    </row>
    <row r="51" spans="2:17" s="137" customFormat="1" ht="23.85" customHeight="1">
      <c r="C51" s="139" t="s">
        <v>228</v>
      </c>
      <c r="F51" s="138"/>
    </row>
    <row r="52" spans="2:17" s="137" customFormat="1" ht="24.6">
      <c r="C52" s="139" t="s">
        <v>188</v>
      </c>
      <c r="F52" s="138"/>
    </row>
    <row r="53" spans="2:17" ht="17.399999999999999">
      <c r="B53" s="81"/>
      <c r="C53" s="81"/>
      <c r="D53" s="81"/>
      <c r="E53" s="81"/>
      <c r="F53" s="82"/>
      <c r="G53" s="81"/>
      <c r="H53" s="81"/>
      <c r="I53" s="81"/>
      <c r="J53" s="81"/>
      <c r="K53" s="81"/>
      <c r="L53" s="81"/>
      <c r="M53" s="81"/>
      <c r="N53" s="81"/>
      <c r="O53" s="81"/>
      <c r="P53" s="81"/>
      <c r="Q53" s="81"/>
    </row>
  </sheetData>
  <phoneticPr fontId="1"/>
  <printOptions horizontalCentered="1"/>
  <pageMargins left="0.39370078740157483" right="0.39370078740157483" top="0.59055118110236227" bottom="0.39370078740157483" header="0.31496062992125984" footer="0.31496062992125984"/>
  <pageSetup paperSize="9" scale="30" orientation="landscape" r:id="rId1"/>
  <headerFooter differentFirst="1">
    <oddFooter>&amp;C&amp;20-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O35"/>
  <sheetViews>
    <sheetView showGridLines="0" view="pageBreakPreview" zoomScale="40" zoomScaleSheetLayoutView="40" workbookViewId="0"/>
  </sheetViews>
  <sheetFormatPr defaultColWidth="8.59765625" defaultRowHeight="20.399999999999999"/>
  <cols>
    <col min="1" max="1" width="6.59765625" style="340" customWidth="1"/>
    <col min="2" max="3" width="3.59765625" style="340" customWidth="1"/>
    <col min="4" max="4" width="133.09765625" style="340" customWidth="1"/>
    <col min="5" max="5" width="18.59765625" style="475" customWidth="1"/>
    <col min="6" max="6" width="2.59765625" style="340" customWidth="1"/>
    <col min="7" max="8" width="3.59765625" style="340" customWidth="1"/>
    <col min="9" max="9" width="130.59765625" style="340" customWidth="1"/>
    <col min="10" max="10" width="18.59765625" style="475" customWidth="1"/>
    <col min="11" max="11" width="6.59765625" style="340" customWidth="1"/>
    <col min="12" max="13" width="8.59765625" style="340"/>
    <col min="14" max="14" width="19.09765625" style="340" bestFit="1" customWidth="1"/>
    <col min="15" max="16384" width="8.59765625" style="340"/>
  </cols>
  <sheetData>
    <row r="1" spans="1:10" ht="48" customHeight="1">
      <c r="A1" s="416"/>
      <c r="B1" s="529" t="s">
        <v>699</v>
      </c>
    </row>
    <row r="2" spans="1:10" ht="17.399999999999999" customHeight="1" thickBot="1">
      <c r="B2" s="417"/>
      <c r="C2" s="418"/>
      <c r="D2" s="418"/>
      <c r="E2" s="476"/>
      <c r="I2" s="528"/>
      <c r="J2" s="530" t="s">
        <v>491</v>
      </c>
    </row>
    <row r="3" spans="1:10" ht="54" customHeight="1" thickBot="1">
      <c r="B3" s="1366" t="s">
        <v>132</v>
      </c>
      <c r="C3" s="1367"/>
      <c r="D3" s="1367"/>
      <c r="E3" s="1368"/>
      <c r="J3" s="530"/>
    </row>
    <row r="4" spans="1:10" ht="54" customHeight="1">
      <c r="B4" s="1369" t="s">
        <v>392</v>
      </c>
      <c r="C4" s="1370"/>
      <c r="D4" s="1371"/>
      <c r="E4" s="641">
        <v>5.12</v>
      </c>
    </row>
    <row r="5" spans="1:10" ht="54" customHeight="1" thickBot="1">
      <c r="B5" s="1372" t="s">
        <v>490</v>
      </c>
      <c r="C5" s="1373"/>
      <c r="D5" s="1374"/>
      <c r="E5" s="642">
        <v>31.58</v>
      </c>
    </row>
    <row r="6" spans="1:10" ht="54" customHeight="1" thickBot="1">
      <c r="B6" s="1384" t="s">
        <v>101</v>
      </c>
      <c r="C6" s="1385"/>
      <c r="D6" s="1386"/>
      <c r="E6" s="643">
        <v>0.16200000000000001</v>
      </c>
      <c r="I6" s="419"/>
    </row>
    <row r="7" spans="1:10" ht="17.100000000000001" customHeight="1">
      <c r="B7" s="420"/>
      <c r="C7" s="420"/>
      <c r="D7" s="420"/>
      <c r="E7" s="477"/>
      <c r="F7" s="421"/>
      <c r="G7" s="421"/>
      <c r="H7" s="421"/>
      <c r="I7" s="421"/>
      <c r="J7" s="479"/>
    </row>
    <row r="8" spans="1:10" ht="17.100000000000001" customHeight="1" thickBot="1">
      <c r="J8" s="478"/>
    </row>
    <row r="9" spans="1:10" ht="54" customHeight="1" thickBot="1">
      <c r="B9" s="1375" t="s">
        <v>393</v>
      </c>
      <c r="C9" s="1367"/>
      <c r="D9" s="1367"/>
      <c r="E9" s="1368"/>
      <c r="F9" s="144"/>
      <c r="G9" s="1375" t="s">
        <v>492</v>
      </c>
      <c r="H9" s="1367"/>
      <c r="I9" s="1367"/>
      <c r="J9" s="1368"/>
    </row>
    <row r="10" spans="1:10" ht="34.35" customHeight="1" thickBot="1">
      <c r="B10" s="144"/>
      <c r="C10" s="144"/>
      <c r="D10" s="144"/>
      <c r="E10" s="138"/>
      <c r="F10" s="144"/>
      <c r="G10" s="144"/>
      <c r="H10" s="144"/>
      <c r="I10" s="144"/>
      <c r="J10" s="138"/>
    </row>
    <row r="11" spans="1:10" s="423" customFormat="1" ht="34.35" customHeight="1">
      <c r="B11" s="430" t="s">
        <v>394</v>
      </c>
      <c r="C11" s="431"/>
      <c r="D11" s="431"/>
      <c r="E11" s="644">
        <v>15.87</v>
      </c>
      <c r="F11" s="144"/>
      <c r="G11" s="430" t="s">
        <v>404</v>
      </c>
      <c r="H11" s="431"/>
      <c r="I11" s="431"/>
      <c r="J11" s="644">
        <v>21.82</v>
      </c>
    </row>
    <row r="12" spans="1:10" s="423" customFormat="1" ht="34.35" customHeight="1">
      <c r="B12" s="432"/>
      <c r="C12" s="433" t="s">
        <v>395</v>
      </c>
      <c r="D12" s="434"/>
      <c r="E12" s="645"/>
      <c r="F12" s="144"/>
      <c r="G12" s="432"/>
      <c r="H12" s="433" t="s">
        <v>395</v>
      </c>
      <c r="I12" s="434"/>
      <c r="J12" s="645"/>
    </row>
    <row r="13" spans="1:10" s="423" customFormat="1" ht="34.35" customHeight="1">
      <c r="B13" s="432"/>
      <c r="C13" s="435"/>
      <c r="D13" s="436" t="s">
        <v>396</v>
      </c>
      <c r="E13" s="646">
        <v>21.23</v>
      </c>
      <c r="F13" s="144"/>
      <c r="G13" s="432"/>
      <c r="H13" s="435"/>
      <c r="I13" s="436" t="s">
        <v>405</v>
      </c>
      <c r="J13" s="646">
        <v>16.899999999999999</v>
      </c>
    </row>
    <row r="14" spans="1:10" s="423" customFormat="1" ht="34.35" customHeight="1" thickBot="1">
      <c r="B14" s="437"/>
      <c r="C14" s="438"/>
      <c r="D14" s="439" t="s">
        <v>397</v>
      </c>
      <c r="E14" s="647">
        <v>5.36</v>
      </c>
      <c r="F14" s="144"/>
      <c r="G14" s="432"/>
      <c r="H14" s="435"/>
      <c r="I14" s="436" t="s">
        <v>406</v>
      </c>
      <c r="J14" s="646">
        <v>2.78</v>
      </c>
    </row>
    <row r="15" spans="1:10" s="423" customFormat="1" ht="34.35" customHeight="1" thickBot="1">
      <c r="B15" s="144"/>
      <c r="C15" s="144"/>
      <c r="D15" s="144"/>
      <c r="E15" s="138"/>
      <c r="F15" s="144"/>
      <c r="G15" s="444"/>
      <c r="H15" s="440"/>
      <c r="I15" s="436" t="s">
        <v>407</v>
      </c>
      <c r="J15" s="646">
        <v>2.14</v>
      </c>
    </row>
    <row r="16" spans="1:10" s="423" customFormat="1" ht="34.35" customHeight="1">
      <c r="B16" s="430" t="s">
        <v>474</v>
      </c>
      <c r="C16" s="431"/>
      <c r="D16" s="431"/>
      <c r="E16" s="644">
        <v>5.36</v>
      </c>
      <c r="F16" s="144"/>
      <c r="G16" s="445" t="s">
        <v>455</v>
      </c>
      <c r="H16" s="441"/>
      <c r="I16" s="441"/>
      <c r="J16" s="650">
        <v>2.72</v>
      </c>
    </row>
    <row r="17" spans="2:15" s="423" customFormat="1" ht="34.35" customHeight="1">
      <c r="B17" s="432"/>
      <c r="C17" s="433" t="s">
        <v>395</v>
      </c>
      <c r="D17" s="434"/>
      <c r="E17" s="645"/>
      <c r="F17" s="144"/>
      <c r="G17" s="446" t="s">
        <v>861</v>
      </c>
      <c r="H17" s="442"/>
      <c r="I17" s="442"/>
      <c r="J17" s="651">
        <v>6.19</v>
      </c>
    </row>
    <row r="18" spans="2:15" s="423" customFormat="1" ht="34.35" customHeight="1">
      <c r="B18" s="432"/>
      <c r="C18" s="435"/>
      <c r="D18" s="436" t="s">
        <v>398</v>
      </c>
      <c r="E18" s="646">
        <v>4.83</v>
      </c>
      <c r="F18" s="144"/>
      <c r="G18" s="446" t="s">
        <v>862</v>
      </c>
      <c r="H18" s="442"/>
      <c r="I18" s="442"/>
      <c r="J18" s="651">
        <v>2.85</v>
      </c>
    </row>
    <row r="19" spans="2:15" s="423" customFormat="1" ht="34.35" customHeight="1">
      <c r="B19" s="432"/>
      <c r="C19" s="435"/>
      <c r="D19" s="436" t="s">
        <v>399</v>
      </c>
      <c r="E19" s="646">
        <v>-0.09</v>
      </c>
      <c r="F19" s="144"/>
      <c r="G19" s="1149" t="s">
        <v>863</v>
      </c>
      <c r="H19" s="1150"/>
      <c r="I19" s="1150"/>
      <c r="J19" s="651">
        <v>0.77</v>
      </c>
    </row>
    <row r="20" spans="2:15" s="423" customFormat="1" ht="34.35" customHeight="1">
      <c r="B20" s="432"/>
      <c r="C20" s="435"/>
      <c r="D20" s="436" t="s">
        <v>892</v>
      </c>
      <c r="E20" s="646">
        <v>0.38</v>
      </c>
      <c r="F20" s="144"/>
      <c r="G20" s="446" t="s">
        <v>864</v>
      </c>
      <c r="H20" s="442"/>
      <c r="I20" s="442"/>
      <c r="J20" s="652">
        <v>0.81</v>
      </c>
    </row>
    <row r="21" spans="2:15" s="423" customFormat="1" ht="34.35" customHeight="1" thickBot="1">
      <c r="B21" s="432"/>
      <c r="C21" s="435"/>
      <c r="D21" s="436" t="s">
        <v>893</v>
      </c>
      <c r="E21" s="648">
        <v>-0.22</v>
      </c>
      <c r="F21" s="144"/>
      <c r="G21" s="447" t="s">
        <v>600</v>
      </c>
      <c r="H21" s="443"/>
      <c r="I21" s="443"/>
      <c r="J21" s="642">
        <v>1.05</v>
      </c>
    </row>
    <row r="22" spans="2:15" s="423" customFormat="1" ht="34.35" customHeight="1">
      <c r="B22" s="432"/>
      <c r="C22" s="435"/>
      <c r="D22" s="1151" t="s">
        <v>865</v>
      </c>
      <c r="E22" s="648">
        <v>-0.02</v>
      </c>
      <c r="F22" s="144"/>
      <c r="G22" s="1025"/>
      <c r="H22" s="1025"/>
      <c r="I22" s="1025"/>
      <c r="J22" s="1026"/>
    </row>
    <row r="23" spans="2:15" s="423" customFormat="1" ht="34.35" customHeight="1">
      <c r="B23" s="432"/>
      <c r="C23" s="435"/>
      <c r="D23" s="434" t="s">
        <v>400</v>
      </c>
      <c r="E23" s="648">
        <v>0.42</v>
      </c>
      <c r="F23" s="144"/>
      <c r="G23" s="144"/>
      <c r="H23" s="144"/>
      <c r="I23" s="144"/>
      <c r="J23" s="138"/>
    </row>
    <row r="24" spans="2:15" s="423" customFormat="1" ht="34.35" customHeight="1" thickBot="1">
      <c r="B24" s="437"/>
      <c r="C24" s="438"/>
      <c r="D24" s="1027" t="s">
        <v>747</v>
      </c>
      <c r="E24" s="647">
        <v>0.06</v>
      </c>
      <c r="F24" s="144"/>
      <c r="G24" s="1025"/>
      <c r="H24" s="1025"/>
      <c r="I24" s="1033"/>
      <c r="J24" s="1026"/>
    </row>
    <row r="25" spans="2:15" s="423" customFormat="1" ht="34.35" customHeight="1" thickBot="1">
      <c r="B25" s="425"/>
      <c r="C25" s="425"/>
      <c r="D25" s="425"/>
      <c r="E25" s="649"/>
      <c r="F25" s="144"/>
      <c r="G25" s="144"/>
      <c r="H25" s="144"/>
      <c r="I25" s="144"/>
      <c r="J25" s="137"/>
    </row>
    <row r="26" spans="2:15" s="423" customFormat="1" ht="34.35" customHeight="1" thickBot="1">
      <c r="B26" s="430" t="s">
        <v>401</v>
      </c>
      <c r="C26" s="431"/>
      <c r="D26" s="431"/>
      <c r="E26" s="644">
        <v>5.4</v>
      </c>
      <c r="F26" s="144"/>
      <c r="G26" s="448" t="s">
        <v>601</v>
      </c>
      <c r="H26" s="449"/>
      <c r="I26" s="424"/>
      <c r="J26" s="653">
        <v>-4.6100000000000003</v>
      </c>
      <c r="O26" s="427"/>
    </row>
    <row r="27" spans="2:15" s="423" customFormat="1" ht="34.35" customHeight="1">
      <c r="B27" s="432"/>
      <c r="C27" s="433" t="s">
        <v>395</v>
      </c>
      <c r="D27" s="434"/>
      <c r="E27" s="645"/>
      <c r="F27" s="144"/>
      <c r="G27" s="426"/>
      <c r="H27" s="144"/>
      <c r="I27" s="144"/>
      <c r="J27" s="138"/>
    </row>
    <row r="28" spans="2:15" s="423" customFormat="1" ht="34.35" customHeight="1">
      <c r="B28" s="432"/>
      <c r="C28" s="435"/>
      <c r="D28" s="436" t="s">
        <v>402</v>
      </c>
      <c r="E28" s="648">
        <v>0.31</v>
      </c>
      <c r="F28" s="144"/>
      <c r="G28" s="144"/>
      <c r="H28" s="144"/>
      <c r="I28" s="144"/>
      <c r="J28" s="138"/>
      <c r="N28" s="428"/>
      <c r="O28" s="429"/>
    </row>
    <row r="29" spans="2:15" s="423" customFormat="1" ht="34.35" customHeight="1" thickBot="1">
      <c r="B29" s="437"/>
      <c r="C29" s="438"/>
      <c r="D29" s="439" t="s">
        <v>403</v>
      </c>
      <c r="E29" s="647">
        <v>5.09</v>
      </c>
      <c r="F29" s="144"/>
      <c r="G29" s="144"/>
      <c r="H29" s="144"/>
      <c r="I29" s="144"/>
      <c r="J29" s="138"/>
    </row>
    <row r="30" spans="2:15" s="423" customFormat="1" ht="34.35" customHeight="1" thickBot="1">
      <c r="B30" s="144"/>
      <c r="C30" s="144"/>
      <c r="D30" s="144"/>
      <c r="E30" s="639"/>
      <c r="F30" s="144"/>
      <c r="G30" s="144"/>
      <c r="H30" s="144"/>
      <c r="I30" s="144"/>
      <c r="J30" s="138"/>
      <c r="N30" s="428"/>
    </row>
    <row r="31" spans="2:15" s="423" customFormat="1" ht="27" customHeight="1">
      <c r="B31" s="1376" t="s">
        <v>359</v>
      </c>
      <c r="C31" s="1377"/>
      <c r="D31" s="1378"/>
      <c r="E31" s="1364">
        <v>5.12</v>
      </c>
      <c r="F31" s="144"/>
      <c r="G31" s="1376" t="s">
        <v>602</v>
      </c>
      <c r="H31" s="1377"/>
      <c r="I31" s="1378"/>
      <c r="J31" s="1364">
        <v>31.58</v>
      </c>
      <c r="O31" s="427"/>
    </row>
    <row r="32" spans="2:15" s="423" customFormat="1" ht="27" customHeight="1" thickBot="1">
      <c r="B32" s="1379" t="s">
        <v>408</v>
      </c>
      <c r="C32" s="1380"/>
      <c r="D32" s="1381"/>
      <c r="E32" s="1365"/>
      <c r="F32" s="144"/>
      <c r="G32" s="1379" t="s">
        <v>409</v>
      </c>
      <c r="H32" s="1382"/>
      <c r="I32" s="1383"/>
      <c r="J32" s="1365"/>
      <c r="O32" s="427"/>
    </row>
    <row r="33" spans="2:10" ht="27" customHeight="1"/>
    <row r="34" spans="2:10" s="1028" customFormat="1" ht="27" customHeight="1">
      <c r="B34" s="1029" t="s">
        <v>283</v>
      </c>
      <c r="C34" s="1030"/>
      <c r="D34" s="1031" t="s">
        <v>743</v>
      </c>
      <c r="E34" s="1031"/>
      <c r="J34" s="475"/>
    </row>
    <row r="35" spans="2:10" s="1028" customFormat="1" ht="27" customHeight="1">
      <c r="B35" s="1029" t="s">
        <v>283</v>
      </c>
      <c r="C35" s="1029"/>
      <c r="D35" s="1032" t="s">
        <v>745</v>
      </c>
      <c r="E35" s="1032"/>
      <c r="J35" s="475"/>
    </row>
  </sheetData>
  <mergeCells count="12">
    <mergeCell ref="E31:E32"/>
    <mergeCell ref="J31:J32"/>
    <mergeCell ref="B3:E3"/>
    <mergeCell ref="B4:D4"/>
    <mergeCell ref="B5:D5"/>
    <mergeCell ref="B9:E9"/>
    <mergeCell ref="G9:J9"/>
    <mergeCell ref="B31:D31"/>
    <mergeCell ref="B32:D32"/>
    <mergeCell ref="G31:I31"/>
    <mergeCell ref="G32:I32"/>
    <mergeCell ref="B6:D6"/>
  </mergeCells>
  <phoneticPr fontId="1"/>
  <printOptions horizontalCentered="1"/>
  <pageMargins left="0.23622047244094491" right="0.23622047244094491" top="0.74803149606299213" bottom="0.74803149606299213" header="0.31496062992125984" footer="0.31496062992125984"/>
  <pageSetup paperSize="9" scale="37" orientation="landscape" r:id="rId1"/>
  <headerFooter scaleWithDoc="0">
    <oddFooter>&amp;C&amp;"Arial,標準"&amp;9-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B1:F52"/>
  <sheetViews>
    <sheetView showGridLines="0" view="pageBreakPreview" zoomScale="25" zoomScaleSheetLayoutView="25" workbookViewId="0"/>
  </sheetViews>
  <sheetFormatPr defaultColWidth="8.59765625" defaultRowHeight="15"/>
  <cols>
    <col min="1" max="1" width="12.59765625" style="340" customWidth="1"/>
    <col min="2" max="2" width="7.09765625" style="470" customWidth="1"/>
    <col min="3" max="3" width="0.59765625" style="470" customWidth="1"/>
    <col min="4" max="4" width="180.59765625" style="340" customWidth="1"/>
    <col min="5" max="5" width="240.59765625" style="340" customWidth="1"/>
    <col min="6" max="6" width="116.59765625" style="469" customWidth="1"/>
    <col min="7" max="7" width="2.59765625" style="340" customWidth="1"/>
    <col min="8" max="8" width="12.09765625" style="340" customWidth="1"/>
    <col min="9" max="10" width="8.59765625" style="340"/>
    <col min="11" max="11" width="19.09765625" style="340" bestFit="1" customWidth="1"/>
    <col min="12" max="16" width="8.59765625" style="340"/>
    <col min="17" max="17" width="23.59765625" style="340" customWidth="1"/>
    <col min="18" max="20" width="8.59765625" style="340"/>
    <col min="21" max="21" width="8.59765625" style="340" customWidth="1"/>
    <col min="22" max="22" width="2.59765625" style="340" customWidth="1"/>
    <col min="23" max="16384" width="8.59765625" style="340"/>
  </cols>
  <sheetData>
    <row r="1" spans="2:6" ht="88.35" customHeight="1">
      <c r="B1" s="510" t="s">
        <v>345</v>
      </c>
      <c r="C1" s="468"/>
      <c r="D1" s="144"/>
    </row>
    <row r="2" spans="2:6" s="144" customFormat="1" ht="29.1" customHeight="1">
      <c r="B2" s="376">
        <v>1</v>
      </c>
      <c r="C2" s="376"/>
      <c r="D2" s="377" t="s">
        <v>333</v>
      </c>
      <c r="F2" s="422"/>
    </row>
    <row r="3" spans="2:6" s="144" customFormat="1" ht="29.1" customHeight="1">
      <c r="B3" s="238"/>
      <c r="C3" s="238"/>
      <c r="D3" s="241" t="s">
        <v>493</v>
      </c>
      <c r="F3" s="422"/>
    </row>
    <row r="4" spans="2:6" s="144" customFormat="1" ht="29.1" customHeight="1">
      <c r="B4" s="238"/>
      <c r="C4" s="238"/>
      <c r="D4" s="241" t="s">
        <v>334</v>
      </c>
      <c r="F4" s="422"/>
    </row>
    <row r="5" spans="2:6" s="144" customFormat="1" ht="29.1" customHeight="1">
      <c r="B5" s="238"/>
      <c r="C5" s="238"/>
      <c r="D5" s="241"/>
      <c r="F5" s="422"/>
    </row>
    <row r="6" spans="2:6" s="144" customFormat="1" ht="29.1" customHeight="1">
      <c r="B6" s="382">
        <v>2</v>
      </c>
      <c r="C6" s="382"/>
      <c r="D6" s="383" t="s">
        <v>475</v>
      </c>
      <c r="F6" s="422"/>
    </row>
    <row r="7" spans="2:6" s="144" customFormat="1" ht="29.1" customHeight="1">
      <c r="B7" s="370"/>
      <c r="C7" s="370"/>
      <c r="D7" s="372" t="s">
        <v>800</v>
      </c>
      <c r="F7" s="422"/>
    </row>
    <row r="8" spans="2:6" s="144" customFormat="1" ht="29.1" customHeight="1">
      <c r="B8" s="370"/>
      <c r="C8" s="370"/>
      <c r="D8" s="374" t="s">
        <v>839</v>
      </c>
      <c r="F8" s="422"/>
    </row>
    <row r="9" spans="2:6" s="144" customFormat="1" ht="29.1" customHeight="1">
      <c r="B9" s="370"/>
      <c r="C9" s="370"/>
      <c r="D9" s="374" t="s">
        <v>494</v>
      </c>
      <c r="F9" s="422"/>
    </row>
    <row r="10" spans="2:6" s="144" customFormat="1" ht="29.1" customHeight="1">
      <c r="B10" s="370"/>
      <c r="C10" s="370"/>
      <c r="D10" s="374" t="s">
        <v>866</v>
      </c>
      <c r="F10" s="422"/>
    </row>
    <row r="11" spans="2:6" s="144" customFormat="1" ht="29.1" customHeight="1">
      <c r="B11" s="370"/>
      <c r="C11" s="370"/>
      <c r="D11" s="372" t="s">
        <v>495</v>
      </c>
      <c r="F11" s="422"/>
    </row>
    <row r="12" spans="2:6" s="144" customFormat="1" ht="29.1" customHeight="1">
      <c r="B12" s="370"/>
      <c r="C12" s="370"/>
      <c r="D12" s="374" t="s">
        <v>850</v>
      </c>
      <c r="F12" s="422"/>
    </row>
    <row r="13" spans="2:6" s="144" customFormat="1" ht="29.1" customHeight="1">
      <c r="B13" s="370"/>
      <c r="C13" s="370"/>
      <c r="D13" s="372" t="s">
        <v>867</v>
      </c>
      <c r="F13" s="422"/>
    </row>
    <row r="14" spans="2:6" s="144" customFormat="1" ht="29.1" customHeight="1">
      <c r="B14" s="370"/>
      <c r="C14" s="370"/>
      <c r="D14" s="372" t="s">
        <v>868</v>
      </c>
      <c r="F14" s="422"/>
    </row>
    <row r="15" spans="2:6" s="144" customFormat="1" ht="29.1" customHeight="1">
      <c r="B15" s="370"/>
      <c r="C15" s="370"/>
      <c r="D15" s="372" t="s">
        <v>869</v>
      </c>
      <c r="F15" s="422"/>
    </row>
    <row r="16" spans="2:6" s="144" customFormat="1" ht="29.1" customHeight="1">
      <c r="B16" s="370"/>
      <c r="C16" s="370"/>
      <c r="D16" s="372" t="s">
        <v>335</v>
      </c>
      <c r="F16" s="422"/>
    </row>
    <row r="17" spans="2:6" s="144" customFormat="1" ht="29.1" customHeight="1">
      <c r="B17" s="370"/>
      <c r="C17" s="370"/>
      <c r="D17" s="374" t="s">
        <v>336</v>
      </c>
      <c r="F17" s="422"/>
    </row>
    <row r="18" spans="2:6" s="144" customFormat="1" ht="29.1" customHeight="1">
      <c r="B18" s="370"/>
      <c r="C18" s="370"/>
      <c r="D18" s="374" t="s">
        <v>337</v>
      </c>
      <c r="F18" s="422"/>
    </row>
    <row r="19" spans="2:6" s="144" customFormat="1" ht="29.1" customHeight="1">
      <c r="B19" s="370"/>
      <c r="C19" s="370"/>
      <c r="D19" s="374" t="s">
        <v>338</v>
      </c>
      <c r="F19" s="422"/>
    </row>
    <row r="20" spans="2:6" s="144" customFormat="1" ht="29.1" customHeight="1">
      <c r="B20" s="370"/>
      <c r="C20" s="370"/>
      <c r="D20" s="374" t="s">
        <v>339</v>
      </c>
      <c r="F20" s="422"/>
    </row>
    <row r="21" spans="2:6" s="144" customFormat="1" ht="29.1" customHeight="1">
      <c r="B21" s="370"/>
      <c r="C21" s="370"/>
      <c r="D21" s="374" t="s">
        <v>496</v>
      </c>
      <c r="F21" s="422"/>
    </row>
    <row r="22" spans="2:6" s="144" customFormat="1" ht="29.1" customHeight="1">
      <c r="B22" s="370"/>
      <c r="C22" s="370"/>
      <c r="D22" s="385" t="s">
        <v>840</v>
      </c>
      <c r="F22" s="422"/>
    </row>
    <row r="23" spans="2:6" s="144" customFormat="1" ht="29.1" customHeight="1">
      <c r="B23" s="370"/>
      <c r="C23" s="370"/>
      <c r="D23" s="372" t="s">
        <v>340</v>
      </c>
      <c r="F23" s="422"/>
    </row>
    <row r="24" spans="2:6" s="144" customFormat="1" ht="29.1" customHeight="1">
      <c r="B24" s="370"/>
      <c r="C24" s="370"/>
      <c r="D24" s="372" t="s">
        <v>841</v>
      </c>
      <c r="F24" s="422"/>
    </row>
    <row r="25" spans="2:6" s="144" customFormat="1" ht="29.1" customHeight="1">
      <c r="B25" s="370"/>
      <c r="C25" s="370"/>
      <c r="D25" s="374" t="s">
        <v>837</v>
      </c>
      <c r="F25" s="422"/>
    </row>
    <row r="26" spans="2:6" s="144" customFormat="1" ht="29.1" customHeight="1">
      <c r="B26" s="370"/>
      <c r="C26" s="370"/>
      <c r="D26" s="374" t="s">
        <v>801</v>
      </c>
      <c r="F26" s="422"/>
    </row>
    <row r="27" spans="2:6" s="144" customFormat="1" ht="29.1" customHeight="1">
      <c r="B27" s="370"/>
      <c r="C27" s="370"/>
      <c r="D27" s="372" t="s">
        <v>802</v>
      </c>
      <c r="F27" s="422"/>
    </row>
    <row r="28" spans="2:6" s="144" customFormat="1" ht="29.1" customHeight="1">
      <c r="B28" s="370"/>
      <c r="C28" s="370"/>
      <c r="D28" s="374" t="s">
        <v>803</v>
      </c>
      <c r="F28" s="422"/>
    </row>
    <row r="29" spans="2:6" s="144" customFormat="1" ht="29.1" customHeight="1">
      <c r="B29" s="370"/>
      <c r="C29" s="370"/>
      <c r="D29" s="374" t="s">
        <v>804</v>
      </c>
      <c r="F29" s="422"/>
    </row>
    <row r="30" spans="2:6" s="144" customFormat="1" ht="29.1" customHeight="1">
      <c r="B30" s="370"/>
      <c r="C30" s="370"/>
      <c r="D30" s="143"/>
      <c r="F30" s="422"/>
    </row>
    <row r="31" spans="2:6" s="144" customFormat="1" ht="29.1" customHeight="1">
      <c r="B31" s="379">
        <v>3</v>
      </c>
      <c r="C31" s="379"/>
      <c r="D31" s="380" t="s">
        <v>476</v>
      </c>
      <c r="F31" s="422"/>
    </row>
    <row r="32" spans="2:6" s="144" customFormat="1" ht="29.1" customHeight="1">
      <c r="B32" s="370"/>
      <c r="C32" s="370"/>
      <c r="D32" s="372" t="s">
        <v>341</v>
      </c>
      <c r="F32" s="422"/>
    </row>
    <row r="33" spans="2:6" s="144" customFormat="1" ht="29.1" customHeight="1">
      <c r="B33" s="370"/>
      <c r="C33" s="370"/>
      <c r="D33" s="372" t="s">
        <v>487</v>
      </c>
      <c r="F33" s="422"/>
    </row>
    <row r="34" spans="2:6" s="144" customFormat="1" ht="29.1" customHeight="1">
      <c r="B34" s="370"/>
      <c r="C34" s="370"/>
      <c r="D34" s="143" t="s">
        <v>842</v>
      </c>
      <c r="F34" s="422"/>
    </row>
    <row r="35" spans="2:6" s="144" customFormat="1" ht="29.1" customHeight="1">
      <c r="B35" s="370"/>
      <c r="C35" s="370"/>
      <c r="D35" s="143" t="s">
        <v>456</v>
      </c>
      <c r="F35" s="422"/>
    </row>
    <row r="36" spans="2:6" s="144" customFormat="1" ht="29.1" customHeight="1">
      <c r="B36" s="370"/>
      <c r="C36" s="370"/>
      <c r="D36" s="372" t="s">
        <v>488</v>
      </c>
      <c r="F36" s="422"/>
    </row>
    <row r="37" spans="2:6" s="144" customFormat="1" ht="29.1" customHeight="1">
      <c r="B37" s="370"/>
      <c r="C37" s="370"/>
      <c r="D37" s="143" t="s">
        <v>814</v>
      </c>
      <c r="F37" s="422"/>
    </row>
    <row r="38" spans="2:6" s="144" customFormat="1" ht="29.1" customHeight="1">
      <c r="B38" s="370"/>
      <c r="C38" s="370"/>
      <c r="D38" s="374" t="s">
        <v>805</v>
      </c>
      <c r="F38" s="422"/>
    </row>
    <row r="39" spans="2:6" s="144" customFormat="1" ht="29.1" customHeight="1">
      <c r="B39" s="370"/>
      <c r="C39" s="370"/>
      <c r="D39" s="374" t="s">
        <v>806</v>
      </c>
      <c r="F39" s="422"/>
    </row>
    <row r="40" spans="2:6" s="144" customFormat="1" ht="29.1" customHeight="1">
      <c r="B40" s="370"/>
      <c r="C40" s="370"/>
      <c r="D40" s="374" t="s">
        <v>807</v>
      </c>
      <c r="F40" s="422"/>
    </row>
    <row r="41" spans="2:6" s="144" customFormat="1" ht="29.1" customHeight="1">
      <c r="B41" s="370"/>
      <c r="C41" s="370"/>
      <c r="D41" s="374" t="s">
        <v>843</v>
      </c>
      <c r="F41" s="422"/>
    </row>
    <row r="42" spans="2:6" s="144" customFormat="1" ht="29.1" customHeight="1">
      <c r="B42" s="370"/>
      <c r="C42" s="370"/>
      <c r="D42" s="374" t="s">
        <v>819</v>
      </c>
      <c r="F42" s="422"/>
    </row>
    <row r="43" spans="2:6" s="144" customFormat="1" ht="29.1" customHeight="1">
      <c r="B43" s="370"/>
      <c r="C43" s="370"/>
      <c r="D43" s="143" t="s">
        <v>816</v>
      </c>
      <c r="F43" s="422"/>
    </row>
    <row r="44" spans="2:6" s="144" customFormat="1" ht="29.1" customHeight="1">
      <c r="B44" s="370"/>
      <c r="C44" s="370"/>
      <c r="D44" s="374" t="s">
        <v>838</v>
      </c>
      <c r="F44" s="422"/>
    </row>
    <row r="45" spans="2:6" s="144" customFormat="1" ht="29.1" customHeight="1">
      <c r="B45" s="370"/>
      <c r="C45" s="370"/>
      <c r="D45" s="374" t="s">
        <v>851</v>
      </c>
      <c r="F45" s="422"/>
    </row>
    <row r="46" spans="2:6" s="144" customFormat="1" ht="29.1" customHeight="1">
      <c r="B46" s="370"/>
      <c r="C46" s="370"/>
      <c r="D46" s="374" t="s">
        <v>815</v>
      </c>
      <c r="F46" s="422"/>
    </row>
    <row r="47" spans="2:6" s="144" customFormat="1" ht="29.1" customHeight="1">
      <c r="B47" s="370"/>
      <c r="C47" s="370"/>
      <c r="D47" s="374" t="s">
        <v>844</v>
      </c>
      <c r="F47" s="422"/>
    </row>
    <row r="48" spans="2:6" s="144" customFormat="1" ht="29.1" customHeight="1">
      <c r="B48" s="370"/>
      <c r="C48" s="370"/>
      <c r="D48" s="371"/>
      <c r="F48" s="422"/>
    </row>
    <row r="49" spans="2:6" s="144" customFormat="1" ht="29.1" customHeight="1">
      <c r="B49" s="382">
        <v>4</v>
      </c>
      <c r="C49" s="384"/>
      <c r="D49" s="383" t="s">
        <v>390</v>
      </c>
      <c r="F49" s="422"/>
    </row>
    <row r="50" spans="2:6" s="144" customFormat="1" ht="29.1" customHeight="1">
      <c r="B50" s="239"/>
      <c r="C50" s="239"/>
      <c r="D50" s="373" t="s">
        <v>477</v>
      </c>
      <c r="F50" s="422"/>
    </row>
    <row r="51" spans="2:6" s="144" customFormat="1" ht="29.1" customHeight="1">
      <c r="B51" s="239"/>
      <c r="C51" s="239"/>
      <c r="D51" s="373"/>
      <c r="F51" s="422"/>
    </row>
    <row r="52" spans="2:6" s="144" customFormat="1" ht="29.1" customHeight="1">
      <c r="B52" s="239"/>
      <c r="C52" s="239"/>
      <c r="D52" s="143" t="s">
        <v>342</v>
      </c>
      <c r="F52" s="422"/>
    </row>
  </sheetData>
  <phoneticPr fontId="1"/>
  <printOptions horizontalCentered="1"/>
  <pageMargins left="0.23622047244094491" right="0.23622047244094491" top="0.74803149606299213" bottom="0.74803149606299213" header="0.31496062992125984" footer="0.31496062992125984"/>
  <pageSetup paperSize="9" scale="29" orientation="landscape" r:id="rId1"/>
  <headerFooter scaleWithDoc="0">
    <oddFooter>&amp;C&amp;"Arial,標準"&amp;9-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53"/>
  <sheetViews>
    <sheetView showGridLines="0" view="pageBreakPreview" zoomScale="25" zoomScaleSheetLayoutView="25" workbookViewId="0"/>
  </sheetViews>
  <sheetFormatPr defaultColWidth="8.59765625" defaultRowHeight="13.8"/>
  <cols>
    <col min="1" max="1" width="7.59765625" style="23" customWidth="1"/>
    <col min="2" max="2" width="7.09765625" style="61" customWidth="1"/>
    <col min="3" max="3" width="0.59765625" style="61" customWidth="1"/>
    <col min="4" max="4" width="180.59765625" style="23" customWidth="1"/>
    <col min="5" max="5" width="240.59765625" style="23" customWidth="1"/>
    <col min="6" max="6" width="17.59765625" style="79" customWidth="1"/>
    <col min="7" max="7" width="2.59765625" style="23" customWidth="1"/>
    <col min="8" max="8" width="12.09765625" style="23" customWidth="1"/>
    <col min="9" max="10" width="8.59765625" style="23"/>
    <col min="11" max="11" width="19.09765625" style="23" bestFit="1" customWidth="1"/>
    <col min="12" max="16" width="8.59765625" style="23"/>
    <col min="17" max="17" width="23.59765625" style="23" customWidth="1"/>
    <col min="18" max="20" width="8.59765625" style="23"/>
    <col min="21" max="21" width="8.59765625" style="23" customWidth="1"/>
    <col min="22" max="22" width="2.59765625" style="23" customWidth="1"/>
    <col min="23" max="16384" width="8.59765625" style="23"/>
  </cols>
  <sheetData>
    <row r="1" spans="2:6" ht="88.35" customHeight="1">
      <c r="B1" s="511" t="s">
        <v>346</v>
      </c>
      <c r="C1" s="471"/>
      <c r="D1" s="137"/>
    </row>
    <row r="2" spans="2:6" s="137" customFormat="1" ht="29.1" customHeight="1">
      <c r="B2" s="375">
        <v>1</v>
      </c>
      <c r="C2" s="375"/>
      <c r="D2" s="472" t="s">
        <v>391</v>
      </c>
      <c r="F2" s="138"/>
    </row>
    <row r="3" spans="2:6" s="137" customFormat="1" ht="29.1" customHeight="1">
      <c r="B3" s="303"/>
      <c r="C3" s="303"/>
      <c r="D3" s="386" t="s">
        <v>904</v>
      </c>
      <c r="F3" s="138"/>
    </row>
    <row r="4" spans="2:6" s="137" customFormat="1" ht="29.1" customHeight="1">
      <c r="B4" s="303"/>
      <c r="C4" s="303"/>
      <c r="D4" s="386" t="s">
        <v>350</v>
      </c>
      <c r="F4" s="138"/>
    </row>
    <row r="5" spans="2:6" s="137" customFormat="1" ht="29.1" customHeight="1">
      <c r="B5" s="303"/>
      <c r="C5" s="303"/>
      <c r="D5" s="386"/>
      <c r="F5" s="138"/>
    </row>
    <row r="6" spans="2:6" s="137" customFormat="1" ht="29.1" customHeight="1">
      <c r="B6" s="378">
        <v>2</v>
      </c>
      <c r="C6" s="381"/>
      <c r="D6" s="390" t="s">
        <v>478</v>
      </c>
      <c r="F6" s="138"/>
    </row>
    <row r="7" spans="2:6" s="137" customFormat="1" ht="29.1" customHeight="1">
      <c r="B7" s="369"/>
      <c r="C7" s="369"/>
      <c r="D7" s="387" t="s">
        <v>870</v>
      </c>
      <c r="F7" s="138"/>
    </row>
    <row r="8" spans="2:6" s="137" customFormat="1" ht="29.1" customHeight="1">
      <c r="B8" s="369"/>
      <c r="C8" s="369"/>
      <c r="D8" s="388" t="s">
        <v>497</v>
      </c>
      <c r="F8" s="138"/>
    </row>
    <row r="9" spans="2:6" s="137" customFormat="1" ht="29.1" customHeight="1">
      <c r="B9" s="369"/>
      <c r="C9" s="369"/>
      <c r="D9" s="388" t="s">
        <v>498</v>
      </c>
      <c r="F9" s="138"/>
    </row>
    <row r="10" spans="2:6" s="137" customFormat="1" ht="29.1" customHeight="1">
      <c r="B10" s="369"/>
      <c r="C10" s="369"/>
      <c r="D10" s="388" t="s">
        <v>845</v>
      </c>
      <c r="F10" s="138"/>
    </row>
    <row r="11" spans="2:6" s="137" customFormat="1" ht="29.1" customHeight="1">
      <c r="B11" s="369"/>
      <c r="C11" s="369"/>
      <c r="D11" s="387" t="s">
        <v>852</v>
      </c>
      <c r="F11" s="138"/>
    </row>
    <row r="12" spans="2:6" s="137" customFormat="1" ht="29.1" customHeight="1">
      <c r="B12" s="369"/>
      <c r="C12" s="369"/>
      <c r="D12" s="388" t="s">
        <v>853</v>
      </c>
      <c r="F12" s="138"/>
    </row>
    <row r="13" spans="2:6" s="137" customFormat="1" ht="29.1" customHeight="1">
      <c r="B13" s="369"/>
      <c r="C13" s="369"/>
      <c r="D13" s="387" t="s">
        <v>871</v>
      </c>
      <c r="F13" s="138"/>
    </row>
    <row r="14" spans="2:6" s="137" customFormat="1" ht="29.1" customHeight="1">
      <c r="B14" s="369"/>
      <c r="C14" s="369"/>
      <c r="D14" s="387" t="s">
        <v>872</v>
      </c>
      <c r="F14" s="138"/>
    </row>
    <row r="15" spans="2:6" s="137" customFormat="1" ht="29.1" customHeight="1">
      <c r="B15" s="369"/>
      <c r="C15" s="369"/>
      <c r="D15" s="387" t="s">
        <v>873</v>
      </c>
      <c r="F15" s="138"/>
    </row>
    <row r="16" spans="2:6" s="137" customFormat="1" ht="29.1" customHeight="1">
      <c r="B16" s="369"/>
      <c r="C16" s="369"/>
      <c r="D16" s="387" t="s">
        <v>351</v>
      </c>
      <c r="F16" s="138"/>
    </row>
    <row r="17" spans="2:6" s="137" customFormat="1" ht="29.1" customHeight="1">
      <c r="B17" s="369"/>
      <c r="C17" s="369"/>
      <c r="D17" s="388" t="s">
        <v>480</v>
      </c>
      <c r="F17" s="138"/>
    </row>
    <row r="18" spans="2:6" s="137" customFormat="1" ht="29.1" customHeight="1">
      <c r="B18" s="369"/>
      <c r="C18" s="369"/>
      <c r="D18" s="388" t="s">
        <v>481</v>
      </c>
      <c r="F18" s="138"/>
    </row>
    <row r="19" spans="2:6" s="137" customFormat="1" ht="29.1" customHeight="1">
      <c r="B19" s="369"/>
      <c r="C19" s="369"/>
      <c r="D19" s="388" t="s">
        <v>482</v>
      </c>
      <c r="F19" s="138"/>
    </row>
    <row r="20" spans="2:6" s="137" customFormat="1" ht="29.1" customHeight="1">
      <c r="B20" s="369"/>
      <c r="C20" s="369"/>
      <c r="D20" s="388" t="s">
        <v>352</v>
      </c>
      <c r="F20" s="138"/>
    </row>
    <row r="21" spans="2:6" s="137" customFormat="1" ht="29.1" customHeight="1">
      <c r="B21" s="369"/>
      <c r="C21" s="369"/>
      <c r="D21" s="388" t="s">
        <v>353</v>
      </c>
      <c r="F21" s="138"/>
    </row>
    <row r="22" spans="2:6" s="137" customFormat="1" ht="29.1" customHeight="1">
      <c r="B22" s="369"/>
      <c r="C22" s="369"/>
      <c r="D22" s="389" t="s">
        <v>808</v>
      </c>
      <c r="F22" s="138"/>
    </row>
    <row r="23" spans="2:6" s="137" customFormat="1" ht="29.1" customHeight="1">
      <c r="B23" s="369"/>
      <c r="C23" s="369"/>
      <c r="D23" s="389" t="s">
        <v>825</v>
      </c>
      <c r="F23" s="138"/>
    </row>
    <row r="24" spans="2:6" s="137" customFormat="1" ht="29.1" customHeight="1">
      <c r="B24" s="369"/>
      <c r="C24" s="369"/>
      <c r="D24" s="387" t="s">
        <v>483</v>
      </c>
      <c r="F24" s="138"/>
    </row>
    <row r="25" spans="2:6" s="137" customFormat="1" ht="29.1" customHeight="1">
      <c r="B25" s="369"/>
      <c r="C25" s="369"/>
      <c r="D25" s="387" t="s">
        <v>874</v>
      </c>
      <c r="F25" s="138"/>
    </row>
    <row r="26" spans="2:6" s="137" customFormat="1" ht="29.1" customHeight="1">
      <c r="B26" s="369"/>
      <c r="C26" s="369"/>
      <c r="D26" s="388" t="s">
        <v>905</v>
      </c>
      <c r="F26" s="138"/>
    </row>
    <row r="27" spans="2:6" s="137" customFormat="1" ht="29.1" customHeight="1">
      <c r="B27" s="369"/>
      <c r="C27" s="369"/>
      <c r="D27" s="388" t="s">
        <v>809</v>
      </c>
      <c r="F27" s="138"/>
    </row>
    <row r="28" spans="2:6" s="137" customFormat="1" ht="29.1" customHeight="1">
      <c r="B28" s="369"/>
      <c r="C28" s="369"/>
      <c r="D28" s="387" t="s">
        <v>875</v>
      </c>
      <c r="F28" s="138"/>
    </row>
    <row r="29" spans="2:6" s="137" customFormat="1" ht="29.1" customHeight="1">
      <c r="B29" s="369"/>
      <c r="C29" s="369"/>
      <c r="D29" s="388" t="s">
        <v>810</v>
      </c>
      <c r="F29" s="138"/>
    </row>
    <row r="30" spans="2:6" s="137" customFormat="1" ht="29.1" customHeight="1">
      <c r="B30" s="369"/>
      <c r="C30" s="369"/>
      <c r="D30" s="388" t="s">
        <v>811</v>
      </c>
      <c r="F30" s="138"/>
    </row>
    <row r="31" spans="2:6" s="137" customFormat="1" ht="29.1" customHeight="1">
      <c r="B31" s="369"/>
      <c r="C31" s="369"/>
      <c r="D31" s="139"/>
      <c r="F31" s="138"/>
    </row>
    <row r="32" spans="2:6" s="137" customFormat="1" ht="29.1" customHeight="1">
      <c r="B32" s="378">
        <v>3</v>
      </c>
      <c r="C32" s="378"/>
      <c r="D32" s="390" t="s">
        <v>408</v>
      </c>
      <c r="F32" s="138"/>
    </row>
    <row r="33" spans="2:6" s="137" customFormat="1" ht="29.1" customHeight="1">
      <c r="B33" s="369"/>
      <c r="C33" s="369"/>
      <c r="D33" s="387" t="s">
        <v>903</v>
      </c>
      <c r="F33" s="138"/>
    </row>
    <row r="34" spans="2:6" s="137" customFormat="1" ht="29.1" customHeight="1">
      <c r="B34" s="369"/>
      <c r="C34" s="369"/>
      <c r="D34" s="387" t="s">
        <v>485</v>
      </c>
      <c r="F34" s="138"/>
    </row>
    <row r="35" spans="2:6" s="137" customFormat="1" ht="29.1" customHeight="1">
      <c r="B35" s="369"/>
      <c r="C35" s="369"/>
      <c r="D35" s="139" t="s">
        <v>846</v>
      </c>
      <c r="F35" s="138"/>
    </row>
    <row r="36" spans="2:6" s="137" customFormat="1" ht="29.1" customHeight="1">
      <c r="B36" s="369"/>
      <c r="C36" s="369"/>
      <c r="D36" s="139" t="s">
        <v>484</v>
      </c>
      <c r="F36" s="138"/>
    </row>
    <row r="37" spans="2:6" s="137" customFormat="1" ht="29.1" customHeight="1">
      <c r="B37" s="369"/>
      <c r="C37" s="369"/>
      <c r="D37" s="387" t="s">
        <v>486</v>
      </c>
      <c r="F37" s="138"/>
    </row>
    <row r="38" spans="2:6" s="137" customFormat="1" ht="29.1" customHeight="1">
      <c r="B38" s="369"/>
      <c r="C38" s="369"/>
      <c r="D38" s="139" t="s">
        <v>817</v>
      </c>
      <c r="F38" s="138"/>
    </row>
    <row r="39" spans="2:6" s="137" customFormat="1" ht="29.1" customHeight="1">
      <c r="B39" s="369"/>
      <c r="C39" s="369"/>
      <c r="D39" s="388" t="s">
        <v>812</v>
      </c>
      <c r="F39" s="138"/>
    </row>
    <row r="40" spans="2:6" s="137" customFormat="1" ht="29.1" customHeight="1">
      <c r="B40" s="369"/>
      <c r="C40" s="369"/>
      <c r="D40" s="388" t="s">
        <v>878</v>
      </c>
      <c r="F40" s="138"/>
    </row>
    <row r="41" spans="2:6" s="137" customFormat="1" ht="29.1" customHeight="1">
      <c r="B41" s="369"/>
      <c r="C41" s="369"/>
      <c r="D41" s="388" t="s">
        <v>813</v>
      </c>
      <c r="F41" s="138"/>
    </row>
    <row r="42" spans="2:6" s="137" customFormat="1" ht="29.1" customHeight="1">
      <c r="B42" s="369"/>
      <c r="C42" s="369"/>
      <c r="D42" s="388" t="s">
        <v>847</v>
      </c>
      <c r="F42" s="138"/>
    </row>
    <row r="43" spans="2:6" s="137" customFormat="1" ht="29.1" customHeight="1">
      <c r="B43" s="369"/>
      <c r="C43" s="369"/>
      <c r="D43" s="388" t="s">
        <v>820</v>
      </c>
      <c r="F43" s="138"/>
    </row>
    <row r="44" spans="2:6" s="137" customFormat="1" ht="29.1" customHeight="1">
      <c r="B44" s="369"/>
      <c r="C44" s="369"/>
      <c r="D44" s="139" t="s">
        <v>876</v>
      </c>
      <c r="F44" s="138"/>
    </row>
    <row r="45" spans="2:6" s="137" customFormat="1" ht="29.1" customHeight="1">
      <c r="B45" s="369"/>
      <c r="C45" s="369"/>
      <c r="D45" s="388" t="s">
        <v>877</v>
      </c>
      <c r="F45" s="138"/>
    </row>
    <row r="46" spans="2:6" s="137" customFormat="1" ht="29.1" customHeight="1">
      <c r="B46" s="369"/>
      <c r="C46" s="369"/>
      <c r="D46" s="388" t="s">
        <v>849</v>
      </c>
      <c r="F46" s="138"/>
    </row>
    <row r="47" spans="2:6" s="137" customFormat="1" ht="29.1" customHeight="1">
      <c r="B47" s="369"/>
      <c r="C47" s="369"/>
      <c r="D47" s="388" t="s">
        <v>818</v>
      </c>
      <c r="F47" s="138"/>
    </row>
    <row r="48" spans="2:6" s="137" customFormat="1" ht="29.1" customHeight="1">
      <c r="B48" s="369"/>
      <c r="C48" s="369"/>
      <c r="D48" s="388" t="s">
        <v>848</v>
      </c>
      <c r="F48" s="138"/>
    </row>
    <row r="49" spans="2:6" s="137" customFormat="1" ht="29.1" customHeight="1">
      <c r="B49" s="369"/>
      <c r="C49" s="369"/>
      <c r="D49" s="473"/>
      <c r="F49" s="138"/>
    </row>
    <row r="50" spans="2:6" s="137" customFormat="1" ht="29.1" customHeight="1">
      <c r="B50" s="378">
        <v>4</v>
      </c>
      <c r="C50" s="1167"/>
      <c r="D50" s="390" t="s">
        <v>916</v>
      </c>
      <c r="F50" s="138"/>
    </row>
    <row r="51" spans="2:6" s="137" customFormat="1" ht="29.1" customHeight="1">
      <c r="B51" s="240"/>
      <c r="C51" s="240"/>
      <c r="D51" s="391" t="s">
        <v>479</v>
      </c>
      <c r="F51" s="138"/>
    </row>
    <row r="52" spans="2:6" s="137" customFormat="1" ht="29.1" customHeight="1">
      <c r="B52" s="240"/>
      <c r="C52" s="240"/>
      <c r="D52" s="391"/>
      <c r="F52" s="138"/>
    </row>
    <row r="53" spans="2:6" s="137" customFormat="1" ht="29.1" customHeight="1">
      <c r="B53" s="240"/>
      <c r="C53" s="240"/>
      <c r="D53" s="139" t="s">
        <v>489</v>
      </c>
      <c r="F53" s="138"/>
    </row>
  </sheetData>
  <phoneticPr fontId="1"/>
  <printOptions horizontalCentered="1"/>
  <pageMargins left="0.23622047244094491" right="0.23622047244094491" top="0.74803149606299213" bottom="0.74803149606299213" header="0.31496062992125984" footer="0.31496062992125984"/>
  <pageSetup paperSize="9" scale="29" orientation="landscape" r:id="rId1"/>
  <headerFooter scaleWithDoc="0">
    <oddFooter>&amp;C&amp;"Arial,標準"&amp;9-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M42"/>
  <sheetViews>
    <sheetView showGridLines="0" view="pageBreakPreview" zoomScale="55" zoomScaleSheetLayoutView="55" workbookViewId="0"/>
  </sheetViews>
  <sheetFormatPr defaultColWidth="8.59765625" defaultRowHeight="13.8"/>
  <cols>
    <col min="1" max="1" width="2.59765625" style="9" customWidth="1"/>
    <col min="2" max="2" width="3.59765625" style="9" customWidth="1"/>
    <col min="3" max="3" width="111.5" style="9" customWidth="1"/>
    <col min="4" max="13" width="10.59765625" style="9" customWidth="1"/>
    <col min="14" max="14" width="2.59765625" style="9" customWidth="1"/>
    <col min="15" max="16384" width="8.59765625" style="9"/>
  </cols>
  <sheetData>
    <row r="1" spans="1:13" s="91" customFormat="1" ht="39" customHeight="1" thickBot="1">
      <c r="A1" s="146"/>
      <c r="B1" s="512" t="s">
        <v>700</v>
      </c>
    </row>
    <row r="2" spans="1:13" ht="24" customHeight="1" thickBot="1">
      <c r="B2" s="304" t="s">
        <v>312</v>
      </c>
      <c r="D2" s="262" t="s">
        <v>18</v>
      </c>
      <c r="E2" s="147" t="s">
        <v>19</v>
      </c>
      <c r="F2" s="147" t="s">
        <v>20</v>
      </c>
      <c r="G2" s="147" t="s">
        <v>21</v>
      </c>
      <c r="H2" s="147" t="s">
        <v>22</v>
      </c>
      <c r="I2" s="147" t="s">
        <v>23</v>
      </c>
      <c r="J2" s="147" t="s">
        <v>24</v>
      </c>
      <c r="K2" s="147" t="s">
        <v>25</v>
      </c>
      <c r="L2" s="148" t="s">
        <v>26</v>
      </c>
      <c r="M2" s="149" t="s">
        <v>210</v>
      </c>
    </row>
    <row r="3" spans="1:13" ht="24" customHeight="1" thickBot="1">
      <c r="B3" s="150" t="s">
        <v>271</v>
      </c>
      <c r="C3" s="151"/>
      <c r="D3" s="169">
        <v>12866</v>
      </c>
      <c r="E3" s="152">
        <v>4910</v>
      </c>
      <c r="F3" s="152">
        <v>9165</v>
      </c>
      <c r="G3" s="152">
        <v>9697</v>
      </c>
      <c r="H3" s="152">
        <v>10212</v>
      </c>
      <c r="I3" s="152">
        <v>11287</v>
      </c>
      <c r="J3" s="152">
        <v>4186</v>
      </c>
      <c r="K3" s="152">
        <v>3170</v>
      </c>
      <c r="L3" s="153">
        <v>1962</v>
      </c>
      <c r="M3" s="1156" t="s">
        <v>4</v>
      </c>
    </row>
    <row r="4" spans="1:13" ht="24" customHeight="1">
      <c r="B4" s="154" t="s">
        <v>272</v>
      </c>
      <c r="C4" s="155"/>
      <c r="D4" s="155"/>
      <c r="E4" s="155"/>
      <c r="F4" s="155"/>
      <c r="G4" s="155"/>
      <c r="H4" s="155"/>
      <c r="I4" s="155"/>
      <c r="J4" s="155"/>
      <c r="K4" s="155"/>
      <c r="L4" s="155"/>
      <c r="M4" s="156"/>
    </row>
    <row r="5" spans="1:13" ht="24" customHeight="1">
      <c r="B5" s="157"/>
      <c r="C5" s="305" t="s">
        <v>321</v>
      </c>
      <c r="D5" s="159">
        <v>0</v>
      </c>
      <c r="E5" s="159">
        <v>3370</v>
      </c>
      <c r="F5" s="159">
        <v>4194</v>
      </c>
      <c r="G5" s="159">
        <v>4500</v>
      </c>
      <c r="H5" s="159">
        <v>5000</v>
      </c>
      <c r="I5" s="159">
        <v>5300</v>
      </c>
      <c r="J5" s="159">
        <v>0</v>
      </c>
      <c r="K5" s="159">
        <v>0</v>
      </c>
      <c r="L5" s="159">
        <v>0</v>
      </c>
      <c r="M5" s="161">
        <v>0</v>
      </c>
    </row>
    <row r="6" spans="1:13" ht="24" customHeight="1">
      <c r="B6" s="162"/>
      <c r="C6" s="305" t="s">
        <v>322</v>
      </c>
      <c r="D6" s="159">
        <v>7660</v>
      </c>
      <c r="E6" s="159">
        <v>0</v>
      </c>
      <c r="F6" s="159">
        <v>0</v>
      </c>
      <c r="G6" s="159">
        <v>0</v>
      </c>
      <c r="H6" s="159">
        <v>0</v>
      </c>
      <c r="I6" s="159">
        <v>0</v>
      </c>
      <c r="J6" s="159">
        <v>0</v>
      </c>
      <c r="K6" s="159">
        <v>0</v>
      </c>
      <c r="L6" s="159">
        <v>0</v>
      </c>
      <c r="M6" s="161">
        <v>0</v>
      </c>
    </row>
    <row r="7" spans="1:13" ht="24" customHeight="1">
      <c r="B7" s="162"/>
      <c r="C7" s="158" t="s">
        <v>273</v>
      </c>
      <c r="D7" s="159">
        <v>4556</v>
      </c>
      <c r="E7" s="159">
        <v>0</v>
      </c>
      <c r="F7" s="159">
        <v>154</v>
      </c>
      <c r="G7" s="159">
        <v>0</v>
      </c>
      <c r="H7" s="159">
        <v>1770</v>
      </c>
      <c r="I7" s="159">
        <v>4050</v>
      </c>
      <c r="J7" s="159">
        <v>0</v>
      </c>
      <c r="K7" s="159">
        <v>0</v>
      </c>
      <c r="L7" s="159">
        <v>0</v>
      </c>
      <c r="M7" s="161">
        <v>0</v>
      </c>
    </row>
    <row r="8" spans="1:13" ht="24" customHeight="1">
      <c r="B8" s="162"/>
      <c r="C8" s="158" t="s">
        <v>274</v>
      </c>
      <c r="D8" s="159">
        <v>0</v>
      </c>
      <c r="E8" s="159">
        <v>890</v>
      </c>
      <c r="F8" s="159">
        <v>1018</v>
      </c>
      <c r="G8" s="159">
        <v>920</v>
      </c>
      <c r="H8" s="159">
        <v>3442</v>
      </c>
      <c r="I8" s="159">
        <v>0</v>
      </c>
      <c r="J8" s="159">
        <v>2251</v>
      </c>
      <c r="K8" s="159">
        <v>2065</v>
      </c>
      <c r="L8" s="160">
        <v>909</v>
      </c>
      <c r="M8" s="161">
        <v>0</v>
      </c>
    </row>
    <row r="9" spans="1:13" ht="24" customHeight="1">
      <c r="B9" s="162"/>
      <c r="C9" s="1155" t="s">
        <v>746</v>
      </c>
      <c r="D9" s="159">
        <v>0</v>
      </c>
      <c r="E9" s="159">
        <v>0</v>
      </c>
      <c r="F9" s="159">
        <v>0</v>
      </c>
      <c r="G9" s="159">
        <v>1595</v>
      </c>
      <c r="H9" s="159">
        <v>0</v>
      </c>
      <c r="I9" s="159">
        <v>1937</v>
      </c>
      <c r="J9" s="159">
        <v>0</v>
      </c>
      <c r="K9" s="159">
        <v>1106</v>
      </c>
      <c r="L9" s="160">
        <v>1053</v>
      </c>
      <c r="M9" s="161">
        <v>0</v>
      </c>
    </row>
    <row r="10" spans="1:13" ht="24" customHeight="1">
      <c r="B10" s="162"/>
      <c r="C10" s="158" t="s">
        <v>275</v>
      </c>
      <c r="D10" s="159">
        <v>0</v>
      </c>
      <c r="E10" s="159">
        <v>0</v>
      </c>
      <c r="F10" s="159">
        <v>3041</v>
      </c>
      <c r="G10" s="159">
        <v>0</v>
      </c>
      <c r="H10" s="159">
        <v>0</v>
      </c>
      <c r="I10" s="159">
        <v>0</v>
      </c>
      <c r="J10" s="159">
        <v>1935</v>
      </c>
      <c r="K10" s="159">
        <v>0</v>
      </c>
      <c r="L10" s="159">
        <v>0</v>
      </c>
      <c r="M10" s="161">
        <v>0</v>
      </c>
    </row>
    <row r="11" spans="1:13" ht="24" customHeight="1" thickBot="1">
      <c r="B11" s="163"/>
      <c r="C11" s="164" t="s">
        <v>276</v>
      </c>
      <c r="D11" s="165">
        <v>12216</v>
      </c>
      <c r="E11" s="165">
        <v>4260</v>
      </c>
      <c r="F11" s="165">
        <v>8407</v>
      </c>
      <c r="G11" s="165">
        <v>7015</v>
      </c>
      <c r="H11" s="165">
        <v>10212</v>
      </c>
      <c r="I11" s="165">
        <v>11287</v>
      </c>
      <c r="J11" s="165">
        <v>4186</v>
      </c>
      <c r="K11" s="165">
        <v>3170</v>
      </c>
      <c r="L11" s="166">
        <v>1962</v>
      </c>
      <c r="M11" s="167">
        <v>0</v>
      </c>
    </row>
    <row r="12" spans="1:13" ht="24" customHeight="1">
      <c r="B12" s="154" t="s">
        <v>277</v>
      </c>
      <c r="C12" s="155"/>
      <c r="D12" s="155"/>
      <c r="E12" s="155"/>
      <c r="F12" s="155"/>
      <c r="G12" s="155"/>
      <c r="H12" s="155"/>
      <c r="I12" s="155"/>
      <c r="J12" s="155"/>
      <c r="K12" s="155"/>
      <c r="L12" s="155"/>
      <c r="M12" s="156"/>
    </row>
    <row r="13" spans="1:13" ht="24" customHeight="1">
      <c r="B13" s="157"/>
      <c r="C13" s="158" t="s">
        <v>278</v>
      </c>
      <c r="D13" s="159">
        <v>650</v>
      </c>
      <c r="E13" s="159">
        <v>650</v>
      </c>
      <c r="F13" s="159">
        <v>758</v>
      </c>
      <c r="G13" s="159">
        <v>1842</v>
      </c>
      <c r="H13" s="159">
        <v>0</v>
      </c>
      <c r="I13" s="159">
        <v>0</v>
      </c>
      <c r="J13" s="159">
        <v>0</v>
      </c>
      <c r="K13" s="159">
        <v>0</v>
      </c>
      <c r="L13" s="160">
        <v>0</v>
      </c>
      <c r="M13" s="161">
        <v>0</v>
      </c>
    </row>
    <row r="14" spans="1:13" ht="24" customHeight="1">
      <c r="B14" s="157"/>
      <c r="C14" s="158" t="s">
        <v>279</v>
      </c>
      <c r="D14" s="159">
        <v>0</v>
      </c>
      <c r="E14" s="159">
        <v>0</v>
      </c>
      <c r="F14" s="159">
        <v>0</v>
      </c>
      <c r="G14" s="159">
        <v>840</v>
      </c>
      <c r="H14" s="159">
        <v>0</v>
      </c>
      <c r="I14" s="159">
        <v>0</v>
      </c>
      <c r="J14" s="159">
        <v>0</v>
      </c>
      <c r="K14" s="159">
        <v>0</v>
      </c>
      <c r="L14" s="160">
        <v>0</v>
      </c>
      <c r="M14" s="161">
        <v>0</v>
      </c>
    </row>
    <row r="15" spans="1:13" ht="24" customHeight="1" thickBot="1">
      <c r="B15" s="163"/>
      <c r="C15" s="168" t="s">
        <v>280</v>
      </c>
      <c r="D15" s="165">
        <v>650</v>
      </c>
      <c r="E15" s="165">
        <v>650</v>
      </c>
      <c r="F15" s="165">
        <v>758</v>
      </c>
      <c r="G15" s="165">
        <v>2682</v>
      </c>
      <c r="H15" s="165">
        <v>0</v>
      </c>
      <c r="I15" s="165">
        <v>0</v>
      </c>
      <c r="J15" s="165">
        <v>0</v>
      </c>
      <c r="K15" s="165">
        <v>0</v>
      </c>
      <c r="L15" s="166">
        <v>0</v>
      </c>
      <c r="M15" s="167">
        <v>0</v>
      </c>
    </row>
    <row r="16" spans="1:13" ht="12" customHeight="1">
      <c r="C16" s="75"/>
      <c r="D16" s="19"/>
      <c r="E16" s="19"/>
      <c r="F16" s="19"/>
      <c r="G16" s="19"/>
      <c r="H16" s="19"/>
      <c r="I16" s="19"/>
      <c r="J16" s="19"/>
      <c r="K16" s="19"/>
      <c r="L16" s="19"/>
      <c r="M16" s="19"/>
    </row>
    <row r="17" spans="2:13" s="13" customFormat="1" ht="15" customHeight="1">
      <c r="B17" s="1152" t="s">
        <v>748</v>
      </c>
      <c r="C17" s="919"/>
      <c r="D17" s="1153"/>
      <c r="E17" s="1153"/>
      <c r="F17" s="1153"/>
      <c r="G17" s="1153"/>
    </row>
    <row r="18" spans="2:13" ht="15" customHeight="1">
      <c r="B18" s="480" t="s">
        <v>410</v>
      </c>
      <c r="C18" s="128"/>
      <c r="D18" s="34"/>
      <c r="E18" s="34"/>
      <c r="F18" s="34"/>
      <c r="G18" s="34"/>
    </row>
    <row r="19" spans="2:13" ht="15" customHeight="1">
      <c r="B19" s="480" t="s">
        <v>736</v>
      </c>
      <c r="C19" s="128"/>
      <c r="D19" s="34"/>
      <c r="E19" s="34"/>
      <c r="F19" s="34"/>
      <c r="G19" s="34"/>
    </row>
    <row r="20" spans="2:13" ht="15" customHeight="1">
      <c r="B20" s="480" t="s">
        <v>411</v>
      </c>
      <c r="C20" s="128"/>
      <c r="D20" s="34"/>
      <c r="E20" s="34"/>
      <c r="F20" s="34"/>
      <c r="G20" s="34"/>
    </row>
    <row r="21" spans="2:13" ht="15" customHeight="1">
      <c r="B21" s="480" t="s">
        <v>354</v>
      </c>
      <c r="C21" s="128"/>
      <c r="D21" s="34"/>
      <c r="E21" s="34"/>
      <c r="F21" s="34"/>
      <c r="G21" s="34"/>
    </row>
    <row r="22" spans="2:13" ht="15" customHeight="1">
      <c r="B22" s="480" t="s">
        <v>412</v>
      </c>
      <c r="C22" s="128"/>
      <c r="D22" s="34"/>
      <c r="E22" s="34"/>
      <c r="F22" s="34"/>
      <c r="G22" s="34"/>
    </row>
    <row r="23" spans="2:13" ht="6" customHeight="1">
      <c r="C23" s="7"/>
      <c r="D23" s="34"/>
      <c r="E23" s="34"/>
      <c r="F23" s="34"/>
      <c r="G23" s="34"/>
    </row>
    <row r="24" spans="2:13" s="13" customFormat="1" ht="15" customHeight="1">
      <c r="B24" s="1154" t="s">
        <v>799</v>
      </c>
      <c r="C24" s="918"/>
    </row>
    <row r="25" spans="2:13" ht="15" customHeight="1">
      <c r="B25" s="413" t="s">
        <v>737</v>
      </c>
      <c r="C25" s="7"/>
    </row>
    <row r="26" spans="2:13" ht="15" customHeight="1">
      <c r="B26" s="413" t="s">
        <v>738</v>
      </c>
      <c r="C26" s="7"/>
    </row>
    <row r="27" spans="2:13" ht="15" customHeight="1">
      <c r="B27" s="413" t="s">
        <v>189</v>
      </c>
      <c r="C27" s="7"/>
    </row>
    <row r="28" spans="2:13" ht="15" customHeight="1">
      <c r="B28" s="24" t="s">
        <v>793</v>
      </c>
      <c r="C28" s="170"/>
      <c r="D28" s="24"/>
      <c r="E28" s="24"/>
      <c r="F28" s="24"/>
      <c r="G28" s="24"/>
      <c r="H28" s="24"/>
      <c r="I28" s="24"/>
      <c r="J28" s="24"/>
      <c r="K28" s="24"/>
      <c r="L28" s="24"/>
      <c r="M28" s="24"/>
    </row>
    <row r="29" spans="2:13" ht="15" customHeight="1">
      <c r="B29" s="24" t="s">
        <v>794</v>
      </c>
      <c r="C29" s="170"/>
      <c r="D29" s="24"/>
      <c r="E29" s="24"/>
      <c r="F29" s="24"/>
      <c r="G29" s="24"/>
      <c r="H29" s="24"/>
      <c r="I29" s="24"/>
      <c r="J29" s="24"/>
      <c r="K29" s="24"/>
      <c r="L29" s="24"/>
      <c r="M29" s="24"/>
    </row>
    <row r="30" spans="2:13" ht="15" customHeight="1">
      <c r="B30" s="413" t="s">
        <v>798</v>
      </c>
      <c r="C30" s="7"/>
    </row>
    <row r="31" spans="2:13" ht="10.050000000000001" customHeight="1"/>
    <row r="32" spans="2:13" ht="21.6" customHeight="1"/>
    <row r="33" spans="4:13" ht="9" customHeight="1"/>
    <row r="34" spans="4:13" ht="21.6" customHeight="1"/>
    <row r="35" spans="4:13" ht="21.6" customHeight="1"/>
    <row r="36" spans="4:13" ht="9" customHeight="1"/>
    <row r="37" spans="4:13" ht="21.6" customHeight="1">
      <c r="D37" s="35"/>
      <c r="E37" s="35"/>
      <c r="F37" s="35"/>
      <c r="G37" s="35"/>
      <c r="H37" s="35"/>
      <c r="I37" s="35"/>
      <c r="J37" s="35"/>
      <c r="K37" s="35"/>
      <c r="L37" s="35"/>
      <c r="M37" s="35"/>
    </row>
    <row r="38" spans="4:13" ht="9" customHeight="1">
      <c r="D38" s="35"/>
      <c r="E38" s="35"/>
      <c r="F38" s="35"/>
      <c r="G38" s="35"/>
      <c r="H38" s="35"/>
      <c r="I38" s="35"/>
      <c r="J38" s="35"/>
      <c r="K38" s="35"/>
      <c r="L38" s="35"/>
      <c r="M38" s="35"/>
    </row>
    <row r="39" spans="4:13" ht="21.6" customHeight="1">
      <c r="D39" s="35"/>
      <c r="E39" s="35"/>
      <c r="F39" s="35"/>
      <c r="G39" s="35"/>
      <c r="H39" s="35"/>
      <c r="I39" s="35"/>
      <c r="J39" s="35"/>
      <c r="K39" s="35"/>
      <c r="L39" s="35"/>
      <c r="M39" s="35"/>
    </row>
    <row r="40" spans="4:13" ht="14.4">
      <c r="D40" s="35"/>
      <c r="E40" s="35"/>
      <c r="F40" s="35"/>
      <c r="G40" s="35"/>
      <c r="H40" s="35"/>
      <c r="I40" s="35"/>
      <c r="J40" s="35"/>
      <c r="K40" s="35"/>
      <c r="L40" s="35"/>
      <c r="M40" s="35"/>
    </row>
    <row r="41" spans="4:13" ht="14.4">
      <c r="D41" s="35"/>
      <c r="E41" s="35"/>
      <c r="F41" s="35"/>
      <c r="G41" s="35"/>
      <c r="H41" s="35"/>
      <c r="I41" s="35"/>
      <c r="J41" s="35"/>
      <c r="K41" s="35"/>
      <c r="L41" s="35"/>
      <c r="M41" s="35"/>
    </row>
    <row r="42" spans="4:13" ht="14.4">
      <c r="D42" s="35"/>
      <c r="E42" s="35"/>
      <c r="F42" s="35"/>
      <c r="G42" s="35"/>
      <c r="H42" s="35"/>
      <c r="I42" s="35"/>
      <c r="J42" s="35"/>
      <c r="K42" s="35"/>
      <c r="L42" s="35"/>
      <c r="M42" s="35"/>
    </row>
  </sheetData>
  <phoneticPr fontId="1"/>
  <printOptions horizontalCentered="1"/>
  <pageMargins left="0.23622047244094491" right="0.23622047244094491" top="0.74803149606299213" bottom="0.74803149606299213" header="0.31496062992125984" footer="0.31496062992125984"/>
  <pageSetup paperSize="9" scale="58" orientation="landscape" r:id="rId1"/>
  <headerFooter scaleWithDoc="0">
    <oddFooter>&amp;C&amp;"Arial,標準"&amp;9-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P45"/>
  <sheetViews>
    <sheetView showGridLines="0" view="pageBreakPreview" zoomScale="40" zoomScaleSheetLayoutView="40" workbookViewId="0"/>
  </sheetViews>
  <sheetFormatPr defaultColWidth="8.59765625" defaultRowHeight="13.8"/>
  <cols>
    <col min="1" max="1" width="2.59765625" style="9" customWidth="1"/>
    <col min="2" max="2" width="110.59765625" style="9" customWidth="1"/>
    <col min="3" max="3" width="18.59765625" style="26" customWidth="1"/>
    <col min="4" max="4" width="32.59765625" style="84" customWidth="1"/>
    <col min="5" max="5" width="22.59765625" style="9" customWidth="1"/>
    <col min="6" max="8" width="30.59765625" style="9" customWidth="1"/>
    <col min="9" max="9" width="2.59765625" style="9" customWidth="1"/>
    <col min="10" max="11" width="2.09765625" style="9" customWidth="1"/>
    <col min="12" max="12" width="17.59765625" style="25" bestFit="1" customWidth="1"/>
    <col min="13" max="13" width="19.59765625" style="25" bestFit="1" customWidth="1"/>
    <col min="14" max="14" width="19.59765625" style="9" bestFit="1" customWidth="1"/>
    <col min="15" max="15" width="17.09765625" style="9" bestFit="1" customWidth="1"/>
    <col min="16" max="16" width="19.09765625" style="9" bestFit="1" customWidth="1"/>
    <col min="17" max="16384" width="8.59765625" style="9"/>
  </cols>
  <sheetData>
    <row r="1" spans="1:16" ht="38.4">
      <c r="A1" s="146"/>
      <c r="B1" s="474" t="s">
        <v>701</v>
      </c>
      <c r="C1" s="85"/>
    </row>
    <row r="2" spans="1:16" ht="15" customHeight="1" thickBot="1">
      <c r="A2" s="41"/>
      <c r="B2" s="271"/>
      <c r="C2" s="272"/>
      <c r="D2" s="273"/>
      <c r="E2" s="270"/>
      <c r="F2" s="270"/>
      <c r="G2" s="270"/>
      <c r="H2" s="274" t="s">
        <v>313</v>
      </c>
    </row>
    <row r="3" spans="1:16" s="285" customFormat="1" ht="44.1" customHeight="1" thickTop="1">
      <c r="B3" s="286" t="s">
        <v>282</v>
      </c>
      <c r="C3" s="287" t="s">
        <v>281</v>
      </c>
      <c r="D3" s="286" t="s">
        <v>314</v>
      </c>
      <c r="E3" s="288" t="s">
        <v>315</v>
      </c>
      <c r="F3" s="289" t="s">
        <v>618</v>
      </c>
      <c r="G3" s="289" t="s">
        <v>610</v>
      </c>
      <c r="H3" s="289" t="s">
        <v>611</v>
      </c>
      <c r="L3" s="290"/>
      <c r="M3" s="290"/>
    </row>
    <row r="4" spans="1:16" s="171" customFormat="1" ht="21" customHeight="1">
      <c r="A4" s="136"/>
      <c r="B4" s="481" t="s">
        <v>413</v>
      </c>
      <c r="C4" s="482" t="s">
        <v>414</v>
      </c>
      <c r="D4" s="483" t="s">
        <v>4</v>
      </c>
      <c r="E4" s="236" t="s">
        <v>4</v>
      </c>
      <c r="F4" s="308">
        <v>246500</v>
      </c>
      <c r="G4" s="174">
        <v>262800</v>
      </c>
      <c r="H4" s="174">
        <v>262800</v>
      </c>
      <c r="I4" s="175"/>
      <c r="L4" s="172"/>
      <c r="M4" s="172"/>
      <c r="O4" s="172"/>
      <c r="P4" s="172"/>
    </row>
    <row r="5" spans="1:16" s="171" customFormat="1" ht="24" customHeight="1">
      <c r="A5" s="136"/>
      <c r="B5" s="484" t="s">
        <v>415</v>
      </c>
      <c r="C5" s="485" t="s">
        <v>416</v>
      </c>
      <c r="D5" s="486">
        <v>44772</v>
      </c>
      <c r="E5" s="177">
        <v>5.375</v>
      </c>
      <c r="F5" s="178">
        <v>513</v>
      </c>
      <c r="G5" s="178">
        <v>513</v>
      </c>
      <c r="H5" s="174">
        <v>56569</v>
      </c>
      <c r="I5" s="175"/>
      <c r="L5" s="179"/>
      <c r="M5" s="172"/>
      <c r="O5" s="172"/>
      <c r="P5" s="172"/>
    </row>
    <row r="6" spans="1:16" s="171" customFormat="1" ht="24" customHeight="1">
      <c r="A6" s="136"/>
      <c r="B6" s="484" t="s">
        <v>417</v>
      </c>
      <c r="C6" s="485" t="s">
        <v>418</v>
      </c>
      <c r="D6" s="486">
        <v>44772</v>
      </c>
      <c r="E6" s="177">
        <v>4</v>
      </c>
      <c r="F6" s="180">
        <v>187</v>
      </c>
      <c r="G6" s="180">
        <v>187</v>
      </c>
      <c r="H6" s="174">
        <v>24541</v>
      </c>
      <c r="I6" s="175"/>
      <c r="L6" s="179"/>
      <c r="M6" s="172"/>
      <c r="O6" s="172"/>
      <c r="P6" s="172"/>
    </row>
    <row r="7" spans="1:16" s="171" customFormat="1" ht="24" customHeight="1">
      <c r="A7" s="136"/>
      <c r="B7" s="484" t="s">
        <v>419</v>
      </c>
      <c r="C7" s="485" t="s">
        <v>414</v>
      </c>
      <c r="D7" s="486">
        <v>44904</v>
      </c>
      <c r="E7" s="177">
        <v>2.13</v>
      </c>
      <c r="F7" s="313">
        <v>337024</v>
      </c>
      <c r="G7" s="313">
        <v>337024</v>
      </c>
      <c r="H7" s="174">
        <v>336159</v>
      </c>
      <c r="I7" s="175"/>
      <c r="L7" s="172"/>
      <c r="M7" s="172"/>
      <c r="O7" s="172"/>
      <c r="P7" s="172"/>
    </row>
    <row r="8" spans="1:16" s="171" customFormat="1" ht="24" customHeight="1">
      <c r="A8" s="136"/>
      <c r="B8" s="484" t="s">
        <v>420</v>
      </c>
      <c r="C8" s="485" t="s">
        <v>414</v>
      </c>
      <c r="D8" s="486">
        <v>45036</v>
      </c>
      <c r="E8" s="177">
        <v>1.94</v>
      </c>
      <c r="F8" s="313">
        <v>19500</v>
      </c>
      <c r="G8" s="313">
        <v>19500</v>
      </c>
      <c r="H8" s="174">
        <v>19477</v>
      </c>
      <c r="I8" s="175"/>
      <c r="L8" s="172"/>
      <c r="M8" s="172"/>
      <c r="O8" s="172"/>
      <c r="P8" s="172"/>
    </row>
    <row r="9" spans="1:16" s="171" customFormat="1" ht="24" customHeight="1">
      <c r="A9" s="136"/>
      <c r="B9" s="484" t="s">
        <v>421</v>
      </c>
      <c r="C9" s="485" t="s">
        <v>416</v>
      </c>
      <c r="D9" s="486">
        <v>45036</v>
      </c>
      <c r="E9" s="177">
        <v>5.5</v>
      </c>
      <c r="F9" s="178">
        <v>164</v>
      </c>
      <c r="G9" s="178">
        <v>164</v>
      </c>
      <c r="H9" s="174">
        <v>18070</v>
      </c>
      <c r="I9" s="175"/>
      <c r="L9" s="179"/>
      <c r="M9" s="172"/>
      <c r="O9" s="172"/>
      <c r="P9" s="172"/>
    </row>
    <row r="10" spans="1:16" s="171" customFormat="1" ht="24" customHeight="1">
      <c r="A10" s="136"/>
      <c r="B10" s="484" t="s">
        <v>422</v>
      </c>
      <c r="C10" s="485" t="s">
        <v>418</v>
      </c>
      <c r="D10" s="486">
        <v>45036</v>
      </c>
      <c r="E10" s="177">
        <v>4</v>
      </c>
      <c r="F10" s="180">
        <v>635</v>
      </c>
      <c r="G10" s="180">
        <v>635</v>
      </c>
      <c r="H10" s="174">
        <v>83173</v>
      </c>
      <c r="I10" s="175"/>
      <c r="L10" s="179"/>
      <c r="M10" s="172"/>
      <c r="O10" s="172"/>
      <c r="P10" s="172"/>
    </row>
    <row r="11" spans="1:16" s="171" customFormat="1" ht="24" customHeight="1">
      <c r="A11" s="136"/>
      <c r="B11" s="484" t="s">
        <v>423</v>
      </c>
      <c r="C11" s="485" t="s">
        <v>414</v>
      </c>
      <c r="D11" s="486">
        <v>45359</v>
      </c>
      <c r="E11" s="177">
        <v>2.0299999999999998</v>
      </c>
      <c r="F11" s="313">
        <v>47300</v>
      </c>
      <c r="G11" s="313">
        <v>47300</v>
      </c>
      <c r="H11" s="174">
        <v>47219</v>
      </c>
      <c r="I11" s="175"/>
      <c r="L11" s="172"/>
      <c r="M11" s="172"/>
      <c r="O11" s="172"/>
      <c r="P11" s="172"/>
    </row>
    <row r="12" spans="1:16" s="171" customFormat="1" ht="24" customHeight="1">
      <c r="A12" s="136"/>
      <c r="B12" s="484" t="s">
        <v>424</v>
      </c>
      <c r="C12" s="485" t="s">
        <v>414</v>
      </c>
      <c r="D12" s="486">
        <v>45366</v>
      </c>
      <c r="E12" s="177">
        <v>2.0299999999999998</v>
      </c>
      <c r="F12" s="313">
        <v>352612</v>
      </c>
      <c r="G12" s="313">
        <v>352612</v>
      </c>
      <c r="H12" s="174">
        <v>350909</v>
      </c>
      <c r="I12" s="175"/>
      <c r="L12" s="172"/>
      <c r="M12" s="172"/>
      <c r="O12" s="172"/>
      <c r="P12" s="172"/>
    </row>
    <row r="13" spans="1:16" s="171" customFormat="1" ht="24" customHeight="1">
      <c r="A13" s="136"/>
      <c r="B13" s="484" t="s">
        <v>425</v>
      </c>
      <c r="C13" s="485" t="s">
        <v>414</v>
      </c>
      <c r="D13" s="486">
        <v>45455</v>
      </c>
      <c r="E13" s="177">
        <v>1.569</v>
      </c>
      <c r="F13" s="313">
        <v>40000</v>
      </c>
      <c r="G13" s="313">
        <v>40000</v>
      </c>
      <c r="H13" s="174">
        <v>39914</v>
      </c>
      <c r="I13" s="175"/>
      <c r="L13" s="172"/>
      <c r="M13" s="172"/>
      <c r="O13" s="172"/>
      <c r="P13" s="172"/>
    </row>
    <row r="14" spans="1:16" s="171" customFormat="1" ht="24" customHeight="1">
      <c r="A14" s="136"/>
      <c r="B14" s="484" t="s">
        <v>426</v>
      </c>
      <c r="C14" s="485" t="s">
        <v>414</v>
      </c>
      <c r="D14" s="486">
        <v>45457</v>
      </c>
      <c r="E14" s="177">
        <v>1.57</v>
      </c>
      <c r="F14" s="313">
        <v>410000</v>
      </c>
      <c r="G14" s="313">
        <v>410000</v>
      </c>
      <c r="H14" s="174">
        <v>407499</v>
      </c>
      <c r="I14" s="175"/>
      <c r="L14" s="172"/>
      <c r="M14" s="172"/>
      <c r="O14" s="172"/>
      <c r="P14" s="172"/>
    </row>
    <row r="15" spans="1:16" s="171" customFormat="1" ht="24" customHeight="1">
      <c r="A15" s="136"/>
      <c r="B15" s="484" t="s">
        <v>427</v>
      </c>
      <c r="C15" s="485" t="s">
        <v>416</v>
      </c>
      <c r="D15" s="486">
        <v>45554</v>
      </c>
      <c r="E15" s="177">
        <v>4.75</v>
      </c>
      <c r="F15" s="178">
        <v>835</v>
      </c>
      <c r="G15" s="178">
        <v>835</v>
      </c>
      <c r="H15" s="174">
        <v>91749</v>
      </c>
      <c r="I15" s="175"/>
      <c r="L15" s="179"/>
      <c r="M15" s="172"/>
      <c r="O15" s="172"/>
      <c r="P15" s="172"/>
    </row>
    <row r="16" spans="1:16" s="171" customFormat="1" ht="24" customHeight="1">
      <c r="A16" s="136"/>
      <c r="B16" s="484" t="s">
        <v>428</v>
      </c>
      <c r="C16" s="485" t="s">
        <v>416</v>
      </c>
      <c r="D16" s="486">
        <v>45767</v>
      </c>
      <c r="E16" s="177">
        <v>6.125</v>
      </c>
      <c r="F16" s="178">
        <v>372</v>
      </c>
      <c r="G16" s="178">
        <v>372</v>
      </c>
      <c r="H16" s="174">
        <v>40818</v>
      </c>
      <c r="I16" s="175"/>
      <c r="L16" s="179"/>
      <c r="M16" s="172"/>
      <c r="O16" s="172"/>
      <c r="P16" s="172"/>
    </row>
    <row r="17" spans="1:16" s="171" customFormat="1" ht="24" customHeight="1">
      <c r="A17" s="136"/>
      <c r="B17" s="484" t="s">
        <v>429</v>
      </c>
      <c r="C17" s="485" t="s">
        <v>418</v>
      </c>
      <c r="D17" s="486">
        <v>45767</v>
      </c>
      <c r="E17" s="177">
        <v>4.5</v>
      </c>
      <c r="F17" s="180">
        <v>303</v>
      </c>
      <c r="G17" s="180">
        <v>303</v>
      </c>
      <c r="H17" s="174">
        <v>39533</v>
      </c>
      <c r="I17" s="175"/>
      <c r="L17" s="179"/>
      <c r="M17" s="172"/>
      <c r="O17" s="172"/>
      <c r="P17" s="172"/>
    </row>
    <row r="18" spans="1:16" s="171" customFormat="1" ht="24" customHeight="1">
      <c r="A18" s="136"/>
      <c r="B18" s="484" t="s">
        <v>430</v>
      </c>
      <c r="C18" s="485" t="s">
        <v>414</v>
      </c>
      <c r="D18" s="486">
        <v>45772</v>
      </c>
      <c r="E18" s="177">
        <v>1.64</v>
      </c>
      <c r="F18" s="313">
        <v>500000</v>
      </c>
      <c r="G18" s="313">
        <v>500000</v>
      </c>
      <c r="H18" s="174">
        <v>496088</v>
      </c>
      <c r="I18" s="175"/>
      <c r="L18" s="172"/>
      <c r="M18" s="172"/>
      <c r="O18" s="172"/>
      <c r="P18" s="172"/>
    </row>
    <row r="19" spans="1:16" s="171" customFormat="1" ht="24" customHeight="1">
      <c r="A19" s="136"/>
      <c r="B19" s="484" t="s">
        <v>431</v>
      </c>
      <c r="C19" s="485" t="s">
        <v>416</v>
      </c>
      <c r="D19" s="486">
        <v>45868</v>
      </c>
      <c r="E19" s="177">
        <v>6</v>
      </c>
      <c r="F19" s="178">
        <v>575</v>
      </c>
      <c r="G19" s="178">
        <v>575</v>
      </c>
      <c r="H19" s="174">
        <v>63162</v>
      </c>
      <c r="I19" s="175"/>
      <c r="L19" s="179"/>
      <c r="M19" s="172"/>
      <c r="O19" s="172"/>
      <c r="P19" s="172"/>
    </row>
    <row r="20" spans="1:16" s="171" customFormat="1" ht="24" customHeight="1">
      <c r="A20" s="136"/>
      <c r="B20" s="484" t="s">
        <v>432</v>
      </c>
      <c r="C20" s="485" t="s">
        <v>418</v>
      </c>
      <c r="D20" s="486">
        <v>45868</v>
      </c>
      <c r="E20" s="177">
        <v>4.75</v>
      </c>
      <c r="F20" s="180">
        <v>633</v>
      </c>
      <c r="G20" s="180">
        <v>633</v>
      </c>
      <c r="H20" s="174">
        <v>82715</v>
      </c>
      <c r="I20" s="175"/>
      <c r="L20" s="179"/>
      <c r="M20" s="172"/>
      <c r="O20" s="172"/>
      <c r="P20" s="172"/>
    </row>
    <row r="21" spans="1:16" s="171" customFormat="1" ht="24" customHeight="1">
      <c r="A21" s="136"/>
      <c r="B21" s="484" t="s">
        <v>433</v>
      </c>
      <c r="C21" s="485" t="s">
        <v>418</v>
      </c>
      <c r="D21" s="486">
        <v>45919</v>
      </c>
      <c r="E21" s="177">
        <v>3.125</v>
      </c>
      <c r="F21" s="180">
        <v>811</v>
      </c>
      <c r="G21" s="180">
        <v>811</v>
      </c>
      <c r="H21" s="174">
        <v>105962</v>
      </c>
      <c r="I21" s="175"/>
      <c r="L21" s="179"/>
      <c r="M21" s="172"/>
      <c r="O21" s="172"/>
      <c r="P21" s="172"/>
    </row>
    <row r="22" spans="1:16" s="171" customFormat="1" ht="24" customHeight="1">
      <c r="A22" s="136"/>
      <c r="B22" s="484" t="s">
        <v>434</v>
      </c>
      <c r="C22" s="485" t="s">
        <v>414</v>
      </c>
      <c r="D22" s="486">
        <v>46132</v>
      </c>
      <c r="E22" s="177">
        <v>2.48</v>
      </c>
      <c r="F22" s="313">
        <v>30000</v>
      </c>
      <c r="G22" s="313">
        <v>30000</v>
      </c>
      <c r="H22" s="174">
        <v>29927</v>
      </c>
      <c r="I22" s="175"/>
      <c r="L22" s="172"/>
      <c r="M22" s="172"/>
      <c r="O22" s="172"/>
      <c r="P22" s="172"/>
    </row>
    <row r="23" spans="1:16" s="171" customFormat="1" ht="24" customHeight="1">
      <c r="A23" s="136"/>
      <c r="B23" s="484" t="s">
        <v>435</v>
      </c>
      <c r="C23" s="485" t="s">
        <v>414</v>
      </c>
      <c r="D23" s="486">
        <v>46276</v>
      </c>
      <c r="E23" s="177">
        <v>1.38</v>
      </c>
      <c r="F23" s="313">
        <v>100000</v>
      </c>
      <c r="G23" s="313">
        <v>100000</v>
      </c>
      <c r="H23" s="174">
        <v>99677</v>
      </c>
      <c r="I23" s="175"/>
      <c r="L23" s="172"/>
      <c r="M23" s="172"/>
      <c r="O23" s="172"/>
      <c r="P23" s="172"/>
    </row>
    <row r="24" spans="1:16" s="171" customFormat="1" ht="24" customHeight="1">
      <c r="A24" s="136"/>
      <c r="B24" s="484" t="s">
        <v>436</v>
      </c>
      <c r="C24" s="485" t="s">
        <v>414</v>
      </c>
      <c r="D24" s="486">
        <v>46282</v>
      </c>
      <c r="E24" s="177">
        <v>1.38</v>
      </c>
      <c r="F24" s="313">
        <v>400000</v>
      </c>
      <c r="G24" s="313">
        <v>400000</v>
      </c>
      <c r="H24" s="174">
        <v>396301</v>
      </c>
      <c r="I24" s="175"/>
      <c r="L24" s="172"/>
      <c r="M24" s="172"/>
      <c r="N24" s="172"/>
      <c r="O24" s="172"/>
      <c r="P24" s="172"/>
    </row>
    <row r="25" spans="1:16" s="171" customFormat="1" ht="24" customHeight="1">
      <c r="A25" s="136"/>
      <c r="B25" s="484" t="s">
        <v>437</v>
      </c>
      <c r="C25" s="485" t="s">
        <v>418</v>
      </c>
      <c r="D25" s="486">
        <v>46598</v>
      </c>
      <c r="E25" s="177">
        <v>5.25</v>
      </c>
      <c r="F25" s="180">
        <v>211</v>
      </c>
      <c r="G25" s="180">
        <v>211</v>
      </c>
      <c r="H25" s="174">
        <v>27470</v>
      </c>
      <c r="I25" s="175"/>
      <c r="L25" s="179"/>
      <c r="M25" s="172"/>
      <c r="O25" s="181"/>
      <c r="P25" s="172"/>
    </row>
    <row r="26" spans="1:16" s="171" customFormat="1" ht="24" customHeight="1">
      <c r="A26" s="136"/>
      <c r="B26" s="484" t="s">
        <v>438</v>
      </c>
      <c r="C26" s="485" t="s">
        <v>416</v>
      </c>
      <c r="D26" s="486">
        <v>46649</v>
      </c>
      <c r="E26" s="177">
        <v>5.125</v>
      </c>
      <c r="F26" s="178">
        <v>1784</v>
      </c>
      <c r="G26" s="178">
        <v>1784</v>
      </c>
      <c r="H26" s="174">
        <v>195716</v>
      </c>
      <c r="I26" s="175"/>
      <c r="L26" s="179"/>
      <c r="M26" s="172"/>
      <c r="O26" s="172"/>
      <c r="P26" s="172"/>
    </row>
    <row r="27" spans="1:16" s="171" customFormat="1" ht="24" customHeight="1">
      <c r="A27" s="136"/>
      <c r="B27" s="484" t="s">
        <v>439</v>
      </c>
      <c r="C27" s="485" t="s">
        <v>416</v>
      </c>
      <c r="D27" s="486">
        <v>46858</v>
      </c>
      <c r="E27" s="177">
        <v>6.25</v>
      </c>
      <c r="F27" s="178">
        <v>500</v>
      </c>
      <c r="G27" s="178">
        <v>500</v>
      </c>
      <c r="H27" s="174">
        <v>54825</v>
      </c>
      <c r="I27" s="175"/>
      <c r="L27" s="179"/>
      <c r="M27" s="172"/>
      <c r="O27" s="172"/>
      <c r="P27" s="172"/>
    </row>
    <row r="28" spans="1:16" s="171" customFormat="1" ht="24" customHeight="1">
      <c r="A28" s="136"/>
      <c r="B28" s="484" t="s">
        <v>440</v>
      </c>
      <c r="C28" s="485" t="s">
        <v>418</v>
      </c>
      <c r="D28" s="486">
        <v>46858</v>
      </c>
      <c r="E28" s="177">
        <v>5</v>
      </c>
      <c r="F28" s="180">
        <v>1174</v>
      </c>
      <c r="G28" s="180">
        <v>1174</v>
      </c>
      <c r="H28" s="174">
        <v>153150</v>
      </c>
      <c r="I28" s="175"/>
      <c r="L28" s="179"/>
      <c r="M28" s="172"/>
      <c r="O28" s="172"/>
      <c r="P28" s="172"/>
    </row>
    <row r="29" spans="1:16" s="171" customFormat="1" ht="24" customHeight="1">
      <c r="A29" s="136"/>
      <c r="B29" s="484" t="s">
        <v>441</v>
      </c>
      <c r="C29" s="485" t="s">
        <v>418</v>
      </c>
      <c r="D29" s="486">
        <v>47380</v>
      </c>
      <c r="E29" s="177">
        <v>4</v>
      </c>
      <c r="F29" s="180">
        <v>690</v>
      </c>
      <c r="G29" s="180">
        <v>690</v>
      </c>
      <c r="H29" s="174">
        <v>89940</v>
      </c>
      <c r="I29" s="175"/>
      <c r="L29" s="179"/>
      <c r="M29" s="172"/>
      <c r="O29" s="172"/>
      <c r="P29" s="172"/>
    </row>
    <row r="30" spans="1:16" s="171" customFormat="1" ht="24" customHeight="1">
      <c r="A30" s="136"/>
      <c r="B30" s="484" t="s">
        <v>442</v>
      </c>
      <c r="C30" s="485" t="s">
        <v>414</v>
      </c>
      <c r="D30" s="486">
        <v>44547</v>
      </c>
      <c r="E30" s="177">
        <v>2.5</v>
      </c>
      <c r="F30" s="313">
        <v>361617</v>
      </c>
      <c r="G30" s="313">
        <v>361617</v>
      </c>
      <c r="H30" s="174">
        <v>361204</v>
      </c>
      <c r="I30" s="175"/>
      <c r="L30" s="172"/>
      <c r="M30" s="172"/>
      <c r="O30" s="172"/>
      <c r="P30" s="172"/>
    </row>
    <row r="31" spans="1:16" s="171" customFormat="1" ht="24" customHeight="1">
      <c r="A31" s="136"/>
      <c r="B31" s="484" t="s">
        <v>443</v>
      </c>
      <c r="C31" s="485" t="s">
        <v>414</v>
      </c>
      <c r="D31" s="486">
        <v>44601</v>
      </c>
      <c r="E31" s="177">
        <v>2.5</v>
      </c>
      <c r="F31" s="313">
        <v>404352</v>
      </c>
      <c r="G31" s="313">
        <v>404352</v>
      </c>
      <c r="H31" s="174">
        <v>403706</v>
      </c>
      <c r="I31" s="175"/>
      <c r="L31" s="172"/>
      <c r="M31" s="172"/>
      <c r="O31" s="172"/>
      <c r="P31" s="172"/>
    </row>
    <row r="32" spans="1:16" s="171" customFormat="1" ht="24" customHeight="1">
      <c r="A32" s="136"/>
      <c r="B32" s="484" t="s">
        <v>444</v>
      </c>
      <c r="C32" s="485" t="s">
        <v>414</v>
      </c>
      <c r="D32" s="486">
        <v>51757</v>
      </c>
      <c r="E32" s="177">
        <v>3</v>
      </c>
      <c r="F32" s="313">
        <v>55600</v>
      </c>
      <c r="G32" s="313">
        <v>55600</v>
      </c>
      <c r="H32" s="174">
        <v>55170</v>
      </c>
      <c r="I32" s="175"/>
      <c r="L32" s="172"/>
      <c r="M32" s="172"/>
      <c r="O32" s="172"/>
      <c r="P32" s="172"/>
    </row>
    <row r="33" spans="1:16" s="171" customFormat="1" ht="24" customHeight="1">
      <c r="A33" s="136"/>
      <c r="B33" s="484" t="s">
        <v>445</v>
      </c>
      <c r="C33" s="485" t="s">
        <v>414</v>
      </c>
      <c r="D33" s="486">
        <v>51774</v>
      </c>
      <c r="E33" s="177">
        <v>3</v>
      </c>
      <c r="F33" s="313">
        <v>400000</v>
      </c>
      <c r="G33" s="313">
        <v>400000</v>
      </c>
      <c r="H33" s="174">
        <v>393787</v>
      </c>
      <c r="I33" s="175"/>
      <c r="L33" s="172"/>
      <c r="M33" s="172"/>
      <c r="O33" s="172"/>
      <c r="P33" s="172"/>
    </row>
    <row r="34" spans="1:16" s="171" customFormat="1" ht="24" customHeight="1">
      <c r="A34" s="136"/>
      <c r="B34" s="484" t="s">
        <v>446</v>
      </c>
      <c r="C34" s="485" t="s">
        <v>414</v>
      </c>
      <c r="D34" s="486">
        <v>52490</v>
      </c>
      <c r="E34" s="177">
        <v>3.5</v>
      </c>
      <c r="F34" s="313">
        <v>15400</v>
      </c>
      <c r="G34" s="313">
        <v>15400</v>
      </c>
      <c r="H34" s="174">
        <v>15275</v>
      </c>
      <c r="I34" s="175"/>
      <c r="L34" s="172"/>
      <c r="M34" s="172"/>
      <c r="N34" s="172"/>
      <c r="O34" s="172"/>
      <c r="P34" s="172"/>
    </row>
    <row r="35" spans="1:16" s="171" customFormat="1" ht="24" customHeight="1">
      <c r="A35" s="136"/>
      <c r="B35" s="484" t="s">
        <v>211</v>
      </c>
      <c r="C35" s="485" t="s">
        <v>414</v>
      </c>
      <c r="D35" s="486">
        <v>57014</v>
      </c>
      <c r="E35" s="177">
        <v>3</v>
      </c>
      <c r="F35" s="313">
        <v>177000</v>
      </c>
      <c r="G35" s="313">
        <v>177000</v>
      </c>
      <c r="H35" s="174">
        <v>175523</v>
      </c>
      <c r="I35" s="175"/>
      <c r="L35" s="172"/>
      <c r="M35" s="172"/>
      <c r="N35" s="172"/>
      <c r="O35" s="172"/>
      <c r="P35" s="172"/>
    </row>
    <row r="36" spans="1:16" s="171" customFormat="1" ht="24" customHeight="1" thickBot="1">
      <c r="A36" s="136"/>
      <c r="B36" s="278" t="s">
        <v>612</v>
      </c>
      <c r="C36" s="487" t="s">
        <v>414</v>
      </c>
      <c r="D36" s="488">
        <v>57152</v>
      </c>
      <c r="E36" s="279">
        <v>2.75</v>
      </c>
      <c r="F36" s="280">
        <v>0</v>
      </c>
      <c r="G36" s="314">
        <v>405000</v>
      </c>
      <c r="H36" s="281">
        <v>397645</v>
      </c>
      <c r="I36" s="175"/>
      <c r="L36" s="172"/>
      <c r="M36" s="172"/>
      <c r="N36" s="172"/>
      <c r="O36" s="172"/>
      <c r="P36" s="172"/>
    </row>
    <row r="37" spans="1:16" s="171" customFormat="1" ht="24" customHeight="1" thickTop="1">
      <c r="A37" s="81"/>
      <c r="B37" s="489" t="s">
        <v>447</v>
      </c>
      <c r="C37" s="490"/>
      <c r="D37" s="491"/>
      <c r="E37" s="275"/>
      <c r="F37" s="276"/>
      <c r="G37" s="276"/>
      <c r="H37" s="277">
        <v>5415673</v>
      </c>
      <c r="I37" s="175"/>
      <c r="L37" s="172"/>
      <c r="M37" s="181"/>
      <c r="N37" s="172"/>
      <c r="O37" s="172"/>
      <c r="P37" s="172"/>
    </row>
    <row r="38" spans="1:16" ht="10.35" customHeight="1">
      <c r="A38" s="23"/>
      <c r="B38" s="492"/>
      <c r="C38" s="493"/>
      <c r="D38" s="494"/>
      <c r="E38" s="23"/>
      <c r="F38" s="58"/>
      <c r="G38" s="58"/>
      <c r="H38" s="59"/>
      <c r="I38" s="86"/>
    </row>
    <row r="39" spans="1:16" s="182" customFormat="1" ht="24" customHeight="1">
      <c r="B39" s="495" t="s">
        <v>448</v>
      </c>
      <c r="C39" s="496"/>
      <c r="D39" s="497"/>
      <c r="E39" s="183"/>
      <c r="F39" s="184"/>
      <c r="G39" s="184"/>
      <c r="H39" s="185"/>
      <c r="I39" s="175"/>
      <c r="J39" s="186"/>
      <c r="K39" s="186"/>
      <c r="L39" s="187"/>
      <c r="M39" s="187"/>
    </row>
    <row r="40" spans="1:16" s="171" customFormat="1" ht="24" customHeight="1">
      <c r="A40" s="81"/>
      <c r="B40" s="498" t="s">
        <v>739</v>
      </c>
      <c r="C40" s="485" t="s">
        <v>416</v>
      </c>
      <c r="D40" s="499" t="s">
        <v>449</v>
      </c>
      <c r="E40" s="177">
        <v>6</v>
      </c>
      <c r="F40" s="178">
        <v>2750</v>
      </c>
      <c r="G40" s="178">
        <v>2750</v>
      </c>
      <c r="H40" s="188">
        <v>303677</v>
      </c>
      <c r="I40" s="175"/>
      <c r="L40" s="172"/>
      <c r="M40" s="172"/>
    </row>
    <row r="41" spans="1:16" s="171" customFormat="1" ht="24" customHeight="1">
      <c r="A41" s="81"/>
      <c r="B41" s="500" t="s">
        <v>740</v>
      </c>
      <c r="C41" s="501" t="s">
        <v>416</v>
      </c>
      <c r="D41" s="502" t="s">
        <v>449</v>
      </c>
      <c r="E41" s="190">
        <v>6.875</v>
      </c>
      <c r="F41" s="191">
        <v>1750</v>
      </c>
      <c r="G41" s="191">
        <v>1750</v>
      </c>
      <c r="H41" s="192">
        <v>193199</v>
      </c>
      <c r="I41" s="175"/>
      <c r="L41" s="172"/>
      <c r="M41" s="172"/>
    </row>
    <row r="42" spans="1:16" ht="10.35" customHeight="1" thickBot="1">
      <c r="B42" s="503"/>
      <c r="C42" s="504"/>
      <c r="D42" s="505"/>
      <c r="E42" s="88"/>
      <c r="F42" s="87"/>
      <c r="G42" s="89"/>
      <c r="H42" s="90"/>
    </row>
    <row r="43" spans="1:16" ht="12" customHeight="1" thickTop="1">
      <c r="B43" s="340"/>
      <c r="C43" s="470"/>
      <c r="D43" s="506"/>
      <c r="E43" s="23"/>
      <c r="F43" s="23"/>
      <c r="G43" s="23"/>
      <c r="H43" s="23"/>
    </row>
    <row r="44" spans="1:16" s="7" customFormat="1" ht="17.100000000000001" customHeight="1">
      <c r="B44" s="507" t="s">
        <v>450</v>
      </c>
      <c r="C44" s="508"/>
      <c r="D44" s="507"/>
      <c r="E44" s="76"/>
      <c r="F44" s="76"/>
      <c r="G44" s="76"/>
      <c r="L44" s="193"/>
      <c r="M44" s="193"/>
    </row>
    <row r="45" spans="1:16" ht="16.350000000000001" customHeight="1">
      <c r="B45" s="23"/>
      <c r="C45" s="61"/>
      <c r="D45" s="60"/>
      <c r="E45" s="23"/>
      <c r="F45" s="23"/>
      <c r="G45" s="23"/>
      <c r="H45" s="23"/>
    </row>
  </sheetData>
  <phoneticPr fontId="1"/>
  <printOptions horizontalCentered="1"/>
  <pageMargins left="0.23622047244094491" right="0.23622047244094491" top="0.74803149606299213" bottom="0.74803149606299213" header="0.31496062992125984" footer="0.31496062992125984"/>
  <pageSetup paperSize="9" scale="43" firstPageNumber="15" orientation="landscape" r:id="rId1"/>
  <headerFooter scaleWithDoc="0">
    <oddFooter>&amp;C&amp;"Arial,標準"&amp;9-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6"/>
  <sheetViews>
    <sheetView showGridLines="0" view="pageBreakPreview" zoomScale="70" zoomScaleNormal="50" zoomScaleSheetLayoutView="70" zoomScalePageLayoutView="119" workbookViewId="0"/>
  </sheetViews>
  <sheetFormatPr defaultColWidth="8.59765625" defaultRowHeight="13.8"/>
  <cols>
    <col min="1" max="1" width="2.59765625" style="23" customWidth="1"/>
    <col min="2" max="3" width="3.59765625" style="23" customWidth="1"/>
    <col min="4" max="4" width="3.09765625" style="23" customWidth="1"/>
    <col min="5" max="5" width="88.59765625" style="23" customWidth="1"/>
    <col min="6" max="15" width="16.59765625" style="23" customWidth="1"/>
    <col min="16" max="16" width="2.59765625" style="23" customWidth="1"/>
    <col min="17" max="16384" width="8.59765625" style="23"/>
  </cols>
  <sheetData>
    <row r="1" spans="1:16" ht="45" customHeight="1" thickBot="1">
      <c r="B1" s="294" t="s">
        <v>694</v>
      </c>
      <c r="C1" s="242"/>
      <c r="D1" s="242"/>
      <c r="E1" s="242"/>
      <c r="F1" s="22"/>
      <c r="G1" s="43"/>
      <c r="H1" s="43"/>
      <c r="I1" s="43"/>
      <c r="J1" s="43"/>
      <c r="K1" s="43"/>
      <c r="L1" s="22"/>
      <c r="M1" s="22"/>
      <c r="N1" s="22"/>
      <c r="O1" s="297" t="s">
        <v>665</v>
      </c>
    </row>
    <row r="2" spans="1:16" ht="26.1" customHeight="1" thickBot="1">
      <c r="A2" s="22"/>
      <c r="B2" s="92"/>
      <c r="C2" s="93"/>
      <c r="D2" s="93"/>
      <c r="E2" s="94"/>
      <c r="F2" s="1184" t="s">
        <v>127</v>
      </c>
      <c r="G2" s="1184"/>
      <c r="H2" s="1184"/>
      <c r="I2" s="1184"/>
      <c r="J2" s="1184"/>
      <c r="K2" s="1184" t="s">
        <v>323</v>
      </c>
      <c r="L2" s="1184"/>
      <c r="M2" s="1184"/>
      <c r="N2" s="1184"/>
      <c r="O2" s="1185"/>
      <c r="P2" s="22"/>
    </row>
    <row r="3" spans="1:16" ht="28.35" customHeight="1" thickBot="1">
      <c r="A3" s="22"/>
      <c r="B3" s="95"/>
      <c r="C3" s="96"/>
      <c r="D3" s="96"/>
      <c r="E3" s="729" t="s">
        <v>664</v>
      </c>
      <c r="F3" s="330" t="s">
        <v>0</v>
      </c>
      <c r="G3" s="326" t="s">
        <v>1</v>
      </c>
      <c r="H3" s="237" t="s">
        <v>55</v>
      </c>
      <c r="I3" s="291" t="s">
        <v>3</v>
      </c>
      <c r="J3" s="728" t="s">
        <v>663</v>
      </c>
      <c r="K3" s="331" t="s">
        <v>0</v>
      </c>
      <c r="L3" s="727" t="s">
        <v>1</v>
      </c>
      <c r="M3" s="237" t="s">
        <v>55</v>
      </c>
      <c r="N3" s="291" t="s">
        <v>3</v>
      </c>
      <c r="O3" s="726" t="s">
        <v>663</v>
      </c>
      <c r="P3" s="22"/>
    </row>
    <row r="4" spans="1:16" ht="44.1" customHeight="1" thickBot="1">
      <c r="A4" s="22"/>
      <c r="B4" s="725" t="s">
        <v>297</v>
      </c>
      <c r="C4" s="97"/>
      <c r="D4" s="97"/>
      <c r="E4" s="98"/>
      <c r="F4" s="1061"/>
      <c r="G4" s="327"/>
      <c r="H4" s="83"/>
      <c r="I4" s="292"/>
      <c r="J4" s="1062"/>
      <c r="K4" s="1061"/>
      <c r="L4" s="724"/>
      <c r="M4" s="83"/>
      <c r="N4" s="293"/>
      <c r="O4" s="36"/>
      <c r="P4" s="22"/>
    </row>
    <row r="5" spans="1:16" ht="34.35" customHeight="1">
      <c r="A5" s="22"/>
      <c r="B5" s="99"/>
      <c r="C5" s="1192" t="s">
        <v>662</v>
      </c>
      <c r="D5" s="1193"/>
      <c r="E5" s="1193"/>
      <c r="F5" s="1063">
        <v>1279973</v>
      </c>
      <c r="G5" s="921">
        <v>1350558</v>
      </c>
      <c r="H5" s="922">
        <v>1507507</v>
      </c>
      <c r="I5" s="922">
        <v>1490129</v>
      </c>
      <c r="J5" s="922">
        <v>5628167</v>
      </c>
      <c r="K5" s="1063">
        <v>1479134</v>
      </c>
      <c r="L5" s="723"/>
      <c r="M5" s="698"/>
      <c r="N5" s="722"/>
      <c r="O5" s="695"/>
      <c r="P5" s="22"/>
    </row>
    <row r="6" spans="1:16" ht="34.35" customHeight="1">
      <c r="A6" s="22"/>
      <c r="B6" s="99"/>
      <c r="C6" s="1190" t="s">
        <v>661</v>
      </c>
      <c r="D6" s="1191"/>
      <c r="E6" s="1191"/>
      <c r="F6" s="1064">
        <v>697472</v>
      </c>
      <c r="G6" s="926">
        <v>722340</v>
      </c>
      <c r="H6" s="927">
        <v>748488</v>
      </c>
      <c r="I6" s="927">
        <v>706629</v>
      </c>
      <c r="J6" s="927">
        <v>2874929</v>
      </c>
      <c r="K6" s="1064">
        <v>811971</v>
      </c>
      <c r="L6" s="721"/>
      <c r="M6" s="720"/>
      <c r="N6" s="719"/>
      <c r="O6" s="718"/>
      <c r="P6" s="22"/>
    </row>
    <row r="7" spans="1:16" ht="34.35" customHeight="1">
      <c r="A7" s="22"/>
      <c r="B7" s="99"/>
      <c r="C7" s="1172" t="s">
        <v>829</v>
      </c>
      <c r="D7" s="1173"/>
      <c r="E7" s="1173"/>
      <c r="F7" s="1064">
        <v>982920</v>
      </c>
      <c r="G7" s="926">
        <v>1050391</v>
      </c>
      <c r="H7" s="927">
        <v>1766145</v>
      </c>
      <c r="I7" s="927">
        <v>3729550</v>
      </c>
      <c r="J7" s="927">
        <v>7529006</v>
      </c>
      <c r="K7" s="1064">
        <v>1263068</v>
      </c>
      <c r="L7" s="713"/>
      <c r="M7" s="689"/>
      <c r="N7" s="712"/>
      <c r="O7" s="711"/>
      <c r="P7" s="22"/>
    </row>
    <row r="8" spans="1:16" ht="42" customHeight="1">
      <c r="A8" s="22"/>
      <c r="B8" s="99"/>
      <c r="C8" s="717"/>
      <c r="D8" s="1174" t="s">
        <v>660</v>
      </c>
      <c r="E8" s="1175"/>
      <c r="F8" s="1064">
        <v>650493</v>
      </c>
      <c r="G8" s="926">
        <v>-70879</v>
      </c>
      <c r="H8" s="927">
        <v>266863</v>
      </c>
      <c r="I8" s="927">
        <v>99467</v>
      </c>
      <c r="J8" s="927">
        <v>945944</v>
      </c>
      <c r="K8" s="1064">
        <v>741526</v>
      </c>
      <c r="L8" s="713"/>
      <c r="M8" s="689"/>
      <c r="N8" s="712"/>
      <c r="O8" s="711"/>
      <c r="P8" s="22"/>
    </row>
    <row r="9" spans="1:16" ht="42" customHeight="1">
      <c r="A9" s="22"/>
      <c r="B9" s="99"/>
      <c r="C9" s="717"/>
      <c r="D9" s="1174" t="s">
        <v>883</v>
      </c>
      <c r="E9" s="1175"/>
      <c r="F9" s="1064">
        <v>296577</v>
      </c>
      <c r="G9" s="926">
        <v>1040061</v>
      </c>
      <c r="H9" s="927">
        <v>1392140</v>
      </c>
      <c r="I9" s="927">
        <v>3563246</v>
      </c>
      <c r="J9" s="927">
        <v>6292024</v>
      </c>
      <c r="K9" s="1064">
        <v>287881</v>
      </c>
      <c r="L9" s="713"/>
      <c r="M9" s="689"/>
      <c r="N9" s="712"/>
      <c r="O9" s="711"/>
      <c r="P9" s="22"/>
    </row>
    <row r="10" spans="1:16" ht="42" customHeight="1">
      <c r="A10" s="22"/>
      <c r="B10" s="99"/>
      <c r="C10" s="717"/>
      <c r="D10" s="1174" t="s">
        <v>733</v>
      </c>
      <c r="E10" s="1175"/>
      <c r="F10" s="1064">
        <v>23281</v>
      </c>
      <c r="G10" s="926">
        <v>40187</v>
      </c>
      <c r="H10" s="927">
        <v>61465</v>
      </c>
      <c r="I10" s="927">
        <v>71623</v>
      </c>
      <c r="J10" s="927">
        <v>196556</v>
      </c>
      <c r="K10" s="1064">
        <v>219368</v>
      </c>
      <c r="L10" s="713"/>
      <c r="M10" s="689"/>
      <c r="N10" s="712"/>
      <c r="O10" s="711"/>
      <c r="P10" s="22"/>
    </row>
    <row r="11" spans="1:16" ht="40.35" customHeight="1">
      <c r="A11" s="22"/>
      <c r="B11" s="99"/>
      <c r="C11" s="716"/>
      <c r="D11" s="1174" t="s">
        <v>830</v>
      </c>
      <c r="E11" s="1175"/>
      <c r="F11" s="1064">
        <v>12569</v>
      </c>
      <c r="G11" s="926">
        <v>41022</v>
      </c>
      <c r="H11" s="927">
        <v>45677</v>
      </c>
      <c r="I11" s="927">
        <v>-4786</v>
      </c>
      <c r="J11" s="927">
        <v>94482</v>
      </c>
      <c r="K11" s="1064">
        <v>14293</v>
      </c>
      <c r="L11" s="715"/>
      <c r="M11" s="689"/>
      <c r="N11" s="322"/>
      <c r="O11" s="360"/>
      <c r="P11" s="22"/>
    </row>
    <row r="12" spans="1:16" ht="34.35" customHeight="1">
      <c r="B12" s="714"/>
      <c r="C12" s="1196" t="s">
        <v>831</v>
      </c>
      <c r="D12" s="1187"/>
      <c r="E12" s="1187"/>
      <c r="F12" s="1064">
        <v>-504574</v>
      </c>
      <c r="G12" s="926">
        <v>-506727</v>
      </c>
      <c r="H12" s="927">
        <v>-563905</v>
      </c>
      <c r="I12" s="927">
        <v>-696291</v>
      </c>
      <c r="J12" s="927">
        <v>-2271497</v>
      </c>
      <c r="K12" s="1064">
        <v>-593430</v>
      </c>
      <c r="L12" s="328"/>
      <c r="M12" s="689"/>
      <c r="N12" s="323"/>
      <c r="O12" s="361"/>
    </row>
    <row r="13" spans="1:16" ht="34.35" customHeight="1">
      <c r="B13" s="714"/>
      <c r="C13" s="1196" t="s">
        <v>832</v>
      </c>
      <c r="D13" s="1187"/>
      <c r="E13" s="1187"/>
      <c r="F13" s="1064">
        <v>-76993</v>
      </c>
      <c r="G13" s="926">
        <v>-76815</v>
      </c>
      <c r="H13" s="927">
        <v>-70514</v>
      </c>
      <c r="I13" s="927">
        <v>-82928</v>
      </c>
      <c r="J13" s="927">
        <v>-307250</v>
      </c>
      <c r="K13" s="1064">
        <v>-82799</v>
      </c>
      <c r="L13" s="713"/>
      <c r="M13" s="689"/>
      <c r="N13" s="323"/>
      <c r="O13" s="361"/>
    </row>
    <row r="14" spans="1:16" ht="34.35" customHeight="1">
      <c r="B14" s="714"/>
      <c r="C14" s="1196" t="s">
        <v>833</v>
      </c>
      <c r="D14" s="1187"/>
      <c r="E14" s="1187"/>
      <c r="F14" s="1064">
        <v>6573</v>
      </c>
      <c r="G14" s="926">
        <v>194257</v>
      </c>
      <c r="H14" s="927">
        <v>178601</v>
      </c>
      <c r="I14" s="927">
        <v>237001</v>
      </c>
      <c r="J14" s="927">
        <v>616432</v>
      </c>
      <c r="K14" s="1064">
        <v>50380</v>
      </c>
      <c r="L14" s="715"/>
      <c r="M14" s="689"/>
      <c r="N14" s="322"/>
      <c r="O14" s="360"/>
    </row>
    <row r="15" spans="1:16" ht="42" customHeight="1">
      <c r="B15" s="714"/>
      <c r="C15" s="1186" t="s">
        <v>834</v>
      </c>
      <c r="D15" s="1187"/>
      <c r="E15" s="1187"/>
      <c r="F15" s="1064">
        <v>-175825</v>
      </c>
      <c r="G15" s="926">
        <v>-585732</v>
      </c>
      <c r="H15" s="927">
        <v>280892</v>
      </c>
      <c r="I15" s="927">
        <v>414</v>
      </c>
      <c r="J15" s="927">
        <v>-480251</v>
      </c>
      <c r="K15" s="1064">
        <v>-111536</v>
      </c>
      <c r="L15" s="713"/>
      <c r="M15" s="689"/>
      <c r="N15" s="322"/>
      <c r="O15" s="361"/>
    </row>
    <row r="16" spans="1:16" ht="42" customHeight="1">
      <c r="B16" s="714"/>
      <c r="C16" s="1186" t="s">
        <v>884</v>
      </c>
      <c r="D16" s="1175"/>
      <c r="E16" s="1175"/>
      <c r="F16" s="1064">
        <v>-147643</v>
      </c>
      <c r="G16" s="926">
        <v>-309894</v>
      </c>
      <c r="H16" s="927">
        <v>-499199</v>
      </c>
      <c r="I16" s="927">
        <v>-1289681</v>
      </c>
      <c r="J16" s="927">
        <v>-2246417</v>
      </c>
      <c r="K16" s="1064">
        <v>-134093</v>
      </c>
      <c r="L16" s="713"/>
      <c r="M16" s="689"/>
      <c r="N16" s="323"/>
      <c r="O16" s="361"/>
    </row>
    <row r="17" spans="1:16" ht="34.35" customHeight="1">
      <c r="B17" s="714"/>
      <c r="C17" s="1197" t="s">
        <v>835</v>
      </c>
      <c r="D17" s="1198"/>
      <c r="E17" s="1198"/>
      <c r="F17" s="1064">
        <v>52190</v>
      </c>
      <c r="G17" s="926">
        <v>119532</v>
      </c>
      <c r="H17" s="927">
        <v>79524</v>
      </c>
      <c r="I17" s="927">
        <v>-295742</v>
      </c>
      <c r="J17" s="927">
        <v>-44496</v>
      </c>
      <c r="K17" s="1064">
        <v>88917</v>
      </c>
      <c r="L17" s="710"/>
      <c r="M17" s="689"/>
      <c r="N17" s="324"/>
      <c r="O17" s="362"/>
    </row>
    <row r="18" spans="1:16" ht="34.35" customHeight="1">
      <c r="A18" s="22"/>
      <c r="B18" s="99"/>
      <c r="C18" s="1176" t="s">
        <v>659</v>
      </c>
      <c r="D18" s="1175"/>
      <c r="E18" s="1175"/>
      <c r="F18" s="1064">
        <v>834120</v>
      </c>
      <c r="G18" s="926">
        <v>607352</v>
      </c>
      <c r="H18" s="927">
        <v>1920032</v>
      </c>
      <c r="I18" s="927">
        <v>2308952</v>
      </c>
      <c r="J18" s="927">
        <v>5670456</v>
      </c>
      <c r="K18" s="1064">
        <v>1292478</v>
      </c>
      <c r="L18" s="713"/>
      <c r="M18" s="689"/>
      <c r="N18" s="712"/>
      <c r="O18" s="711"/>
      <c r="P18" s="22"/>
    </row>
    <row r="19" spans="1:16" ht="34.35" customHeight="1" thickBot="1">
      <c r="A19" s="22"/>
      <c r="B19" s="100"/>
      <c r="C19" s="1194" t="s">
        <v>658</v>
      </c>
      <c r="D19" s="1195"/>
      <c r="E19" s="1195"/>
      <c r="F19" s="1065">
        <v>581961</v>
      </c>
      <c r="G19" s="928">
        <v>587229</v>
      </c>
      <c r="H19" s="930">
        <v>1216331</v>
      </c>
      <c r="I19" s="930">
        <v>1981767</v>
      </c>
      <c r="J19" s="930">
        <v>4367288</v>
      </c>
      <c r="K19" s="1065">
        <v>932489</v>
      </c>
      <c r="L19" s="710"/>
      <c r="M19" s="709"/>
      <c r="N19" s="708"/>
      <c r="O19" s="707"/>
      <c r="P19" s="22"/>
    </row>
    <row r="20" spans="1:16" ht="44.1" customHeight="1" thickBot="1">
      <c r="A20" s="22"/>
      <c r="B20" s="299" t="s">
        <v>657</v>
      </c>
      <c r="C20" s="101"/>
      <c r="D20" s="101"/>
      <c r="E20" s="101"/>
      <c r="F20" s="1053"/>
      <c r="G20" s="932"/>
      <c r="H20" s="933"/>
      <c r="I20" s="934"/>
      <c r="J20" s="933"/>
      <c r="K20" s="1053"/>
      <c r="L20" s="1056"/>
      <c r="M20" s="701"/>
      <c r="N20" s="700"/>
      <c r="O20" s="699"/>
      <c r="P20" s="22"/>
    </row>
    <row r="21" spans="1:16" ht="34.35" customHeight="1" thickBot="1">
      <c r="A21" s="22"/>
      <c r="B21" s="99"/>
      <c r="C21" s="706" t="s">
        <v>656</v>
      </c>
      <c r="D21" s="102"/>
      <c r="E21" s="102"/>
      <c r="F21" s="1066">
        <v>734460</v>
      </c>
      <c r="G21" s="1054">
        <v>-24273</v>
      </c>
      <c r="H21" s="935">
        <v>987</v>
      </c>
      <c r="I21" s="935">
        <v>-226</v>
      </c>
      <c r="J21" s="935">
        <v>710948</v>
      </c>
      <c r="K21" s="1161" t="s">
        <v>16</v>
      </c>
      <c r="L21" s="705"/>
      <c r="M21" s="689"/>
      <c r="N21" s="704"/>
      <c r="O21" s="703"/>
      <c r="P21" s="22"/>
    </row>
    <row r="22" spans="1:16" ht="34.35" customHeight="1" thickBot="1">
      <c r="A22" s="22"/>
      <c r="B22" s="702" t="s">
        <v>655</v>
      </c>
      <c r="C22" s="103"/>
      <c r="D22" s="101"/>
      <c r="E22" s="101"/>
      <c r="F22" s="1067">
        <v>1316421</v>
      </c>
      <c r="G22" s="932">
        <v>562956</v>
      </c>
      <c r="H22" s="933">
        <v>1217318</v>
      </c>
      <c r="I22" s="933">
        <v>1981541</v>
      </c>
      <c r="J22" s="933">
        <v>5078236</v>
      </c>
      <c r="K22" s="1067">
        <v>932489</v>
      </c>
      <c r="L22" s="1056"/>
      <c r="M22" s="701"/>
      <c r="N22" s="700"/>
      <c r="O22" s="699"/>
      <c r="P22" s="22"/>
    </row>
    <row r="23" spans="1:16" ht="42" customHeight="1">
      <c r="A23" s="22"/>
      <c r="B23" s="1177" t="s">
        <v>769</v>
      </c>
      <c r="C23" s="1178"/>
      <c r="D23" s="1178"/>
      <c r="E23" s="1178"/>
      <c r="F23" s="1068">
        <v>1255712</v>
      </c>
      <c r="G23" s="924">
        <v>627499</v>
      </c>
      <c r="H23" s="925">
        <v>1171951</v>
      </c>
      <c r="I23" s="925">
        <v>1932800</v>
      </c>
      <c r="J23" s="925">
        <v>4987962</v>
      </c>
      <c r="K23" s="1068">
        <v>761509</v>
      </c>
      <c r="L23" s="1055"/>
      <c r="M23" s="697"/>
      <c r="N23" s="696"/>
      <c r="O23" s="695"/>
      <c r="P23" s="22"/>
    </row>
    <row r="24" spans="1:16" ht="42" customHeight="1" thickBot="1">
      <c r="A24" s="22"/>
      <c r="B24" s="1199" t="s">
        <v>654</v>
      </c>
      <c r="C24" s="1200"/>
      <c r="D24" s="1200"/>
      <c r="E24" s="1200"/>
      <c r="F24" s="1069">
        <v>521143</v>
      </c>
      <c r="G24" s="1057">
        <v>651594</v>
      </c>
      <c r="H24" s="1058">
        <v>1170966</v>
      </c>
      <c r="I24" s="1058">
        <v>1933026</v>
      </c>
      <c r="J24" s="1058">
        <v>4276729</v>
      </c>
      <c r="K24" s="1069">
        <v>761509</v>
      </c>
      <c r="L24" s="329"/>
      <c r="M24" s="104"/>
      <c r="N24" s="325"/>
      <c r="O24" s="363"/>
      <c r="P24" s="22"/>
    </row>
    <row r="25" spans="1:16" ht="34.35" customHeight="1" thickTop="1">
      <c r="A25" s="22"/>
      <c r="B25" s="1188" t="s">
        <v>653</v>
      </c>
      <c r="C25" s="1189"/>
      <c r="D25" s="1189"/>
      <c r="E25" s="1189"/>
      <c r="F25" s="1070">
        <v>154024</v>
      </c>
      <c r="G25" s="1059">
        <v>377843</v>
      </c>
      <c r="H25" s="1060">
        <v>-604838</v>
      </c>
      <c r="I25" s="1060">
        <v>630221</v>
      </c>
      <c r="J25" s="1060">
        <v>557250</v>
      </c>
      <c r="K25" s="1070">
        <v>507438</v>
      </c>
      <c r="L25" s="694"/>
      <c r="M25" s="693"/>
      <c r="N25" s="692"/>
      <c r="O25" s="691"/>
      <c r="P25" s="22"/>
    </row>
    <row r="26" spans="1:16" ht="34.35" customHeight="1">
      <c r="A26" s="22"/>
      <c r="B26" s="1190" t="s">
        <v>652</v>
      </c>
      <c r="C26" s="1191"/>
      <c r="D26" s="1191"/>
      <c r="E26" s="1191"/>
      <c r="F26" s="1064">
        <v>1241103</v>
      </c>
      <c r="G26" s="926">
        <v>-1563289</v>
      </c>
      <c r="H26" s="927">
        <v>-483748</v>
      </c>
      <c r="I26" s="927">
        <v>-662665</v>
      </c>
      <c r="J26" s="927">
        <v>-1468599</v>
      </c>
      <c r="K26" s="1064">
        <v>-975819</v>
      </c>
      <c r="L26" s="690"/>
      <c r="M26" s="689"/>
      <c r="N26" s="688"/>
      <c r="O26" s="687"/>
      <c r="P26" s="22"/>
    </row>
    <row r="27" spans="1:16" ht="34.35" customHeight="1" thickBot="1">
      <c r="A27" s="22"/>
      <c r="B27" s="1179" t="s">
        <v>651</v>
      </c>
      <c r="C27" s="1180"/>
      <c r="D27" s="1180"/>
      <c r="E27" s="1180"/>
      <c r="F27" s="1071">
        <v>1415375</v>
      </c>
      <c r="G27" s="1073">
        <v>175696</v>
      </c>
      <c r="H27" s="1074">
        <v>464588</v>
      </c>
      <c r="I27" s="1074">
        <v>138418</v>
      </c>
      <c r="J27" s="1074">
        <v>2194077</v>
      </c>
      <c r="K27" s="1071">
        <v>786091</v>
      </c>
      <c r="L27" s="686"/>
      <c r="M27" s="685"/>
      <c r="N27" s="684"/>
      <c r="O27" s="683"/>
      <c r="P27" s="22"/>
    </row>
    <row r="28" spans="1:16" ht="18" customHeight="1">
      <c r="A28" s="22"/>
      <c r="B28" s="22"/>
      <c r="C28" s="665"/>
      <c r="D28" s="666"/>
      <c r="E28" s="666"/>
      <c r="F28" s="30"/>
      <c r="G28" s="30"/>
      <c r="H28" s="30"/>
      <c r="I28" s="1072"/>
      <c r="J28" s="31"/>
      <c r="K28" s="30"/>
      <c r="L28" s="30"/>
      <c r="M28" s="30"/>
      <c r="N28" s="1072"/>
      <c r="O28" s="31"/>
      <c r="P28" s="22"/>
    </row>
    <row r="29" spans="1:16" ht="19.350000000000001" customHeight="1">
      <c r="A29" s="22"/>
      <c r="B29" s="1181"/>
      <c r="C29" s="1181"/>
      <c r="D29" s="1181"/>
      <c r="E29" s="1181"/>
      <c r="F29" s="1181"/>
      <c r="G29" s="1181"/>
      <c r="H29" s="1181"/>
      <c r="I29" s="1181"/>
      <c r="J29" s="1181"/>
      <c r="K29" s="1181"/>
      <c r="L29" s="1181"/>
      <c r="M29" s="1181"/>
      <c r="N29" s="1181"/>
      <c r="O29" s="1181"/>
    </row>
    <row r="30" spans="1:16" s="9" customFormat="1" ht="23.1" customHeight="1">
      <c r="A30" s="8"/>
      <c r="B30" s="1182"/>
      <c r="C30" s="1183"/>
      <c r="D30" s="1183"/>
      <c r="E30" s="1183"/>
      <c r="F30" s="1183"/>
      <c r="G30" s="1183"/>
      <c r="H30" s="1183"/>
      <c r="I30" s="1183"/>
      <c r="J30" s="1183"/>
      <c r="K30" s="1183"/>
      <c r="L30" s="1183"/>
      <c r="M30" s="1183"/>
      <c r="N30" s="1183"/>
      <c r="O30" s="1183"/>
      <c r="P30" s="8"/>
    </row>
    <row r="31" spans="1:16" s="9" customFormat="1" ht="6.6" customHeight="1">
      <c r="A31" s="8"/>
      <c r="B31" s="682"/>
      <c r="C31" s="682"/>
      <c r="D31" s="682"/>
      <c r="E31" s="682"/>
      <c r="F31" s="682"/>
      <c r="G31" s="682"/>
      <c r="H31" s="682"/>
      <c r="I31" s="682"/>
      <c r="J31" s="682"/>
      <c r="K31" s="682"/>
      <c r="L31" s="682"/>
      <c r="M31" s="682"/>
      <c r="N31" s="682"/>
      <c r="O31" s="84"/>
    </row>
    <row r="32" spans="1:16" s="9" customFormat="1" ht="20.85" customHeight="1">
      <c r="A32" s="8"/>
      <c r="B32" s="1182"/>
      <c r="C32" s="1183"/>
      <c r="D32" s="1183"/>
      <c r="E32" s="1183"/>
      <c r="F32" s="1183"/>
      <c r="G32" s="1183"/>
      <c r="H32" s="1183"/>
      <c r="I32" s="1183"/>
      <c r="J32" s="1183"/>
      <c r="K32" s="1183"/>
      <c r="L32" s="1183"/>
      <c r="M32" s="1183"/>
      <c r="N32" s="1183"/>
      <c r="O32" s="1183"/>
      <c r="P32" s="8"/>
    </row>
    <row r="33" spans="1:16" s="9" customFormat="1" ht="36.6" customHeight="1">
      <c r="B33" s="1182"/>
      <c r="C33" s="1183"/>
      <c r="D33" s="1183"/>
      <c r="E33" s="1183"/>
      <c r="F33" s="1183"/>
      <c r="G33" s="1183"/>
      <c r="H33" s="1183"/>
      <c r="I33" s="1183"/>
      <c r="J33" s="1183"/>
      <c r="K33" s="1183"/>
      <c r="L33" s="1183"/>
      <c r="M33" s="1183"/>
      <c r="N33" s="1183"/>
      <c r="O33" s="1183"/>
    </row>
    <row r="34" spans="1:16" ht="30" customHeight="1">
      <c r="A34" s="22"/>
      <c r="B34" s="1170"/>
      <c r="C34" s="1171"/>
      <c r="D34" s="1171"/>
      <c r="E34" s="1171"/>
      <c r="F34" s="1171"/>
      <c r="G34" s="1171"/>
      <c r="H34" s="1171"/>
      <c r="I34" s="1171"/>
      <c r="J34" s="1171"/>
      <c r="K34" s="1171"/>
      <c r="L34" s="1171"/>
      <c r="M34" s="1171"/>
      <c r="N34" s="1171"/>
      <c r="O34" s="1171"/>
      <c r="P34" s="22"/>
    </row>
    <row r="35" spans="1:16" ht="30" customHeight="1">
      <c r="A35" s="22"/>
      <c r="B35" s="1170"/>
      <c r="C35" s="1171"/>
      <c r="D35" s="1171"/>
      <c r="E35" s="1171"/>
      <c r="F35" s="1171"/>
      <c r="G35" s="1171"/>
      <c r="H35" s="1171"/>
      <c r="I35" s="1171"/>
      <c r="J35" s="1171"/>
      <c r="K35" s="1171"/>
      <c r="L35" s="1171"/>
      <c r="M35" s="1171"/>
      <c r="N35" s="1171"/>
      <c r="O35" s="1171"/>
      <c r="P35" s="22"/>
    </row>
    <row r="36" spans="1:16">
      <c r="P36" s="22"/>
    </row>
  </sheetData>
  <mergeCells count="28">
    <mergeCell ref="F2:J2"/>
    <mergeCell ref="K2:O2"/>
    <mergeCell ref="B30:O30"/>
    <mergeCell ref="B33:O33"/>
    <mergeCell ref="C16:E16"/>
    <mergeCell ref="C15:E15"/>
    <mergeCell ref="B25:E25"/>
    <mergeCell ref="B26:E26"/>
    <mergeCell ref="C6:E6"/>
    <mergeCell ref="C5:E5"/>
    <mergeCell ref="C19:E19"/>
    <mergeCell ref="C12:E12"/>
    <mergeCell ref="C13:E13"/>
    <mergeCell ref="C14:E14"/>
    <mergeCell ref="C17:E17"/>
    <mergeCell ref="B24:E24"/>
    <mergeCell ref="B35:O35"/>
    <mergeCell ref="C7:E7"/>
    <mergeCell ref="D11:E11"/>
    <mergeCell ref="C18:E18"/>
    <mergeCell ref="B23:E23"/>
    <mergeCell ref="B27:E27"/>
    <mergeCell ref="B29:O29"/>
    <mergeCell ref="B32:O32"/>
    <mergeCell ref="D9:E9"/>
    <mergeCell ref="D8:E8"/>
    <mergeCell ref="B34:O34"/>
    <mergeCell ref="D10:E10"/>
  </mergeCells>
  <phoneticPr fontId="1"/>
  <printOptions horizontalCentered="1"/>
  <pageMargins left="0.23622047244094491" right="0.23622047244094491" top="0.74803149606299213" bottom="0.74803149606299213" header="0.31496062992125984" footer="0.31496062992125984"/>
  <pageSetup paperSize="9" scale="47" orientation="landscape" r:id="rId1"/>
  <headerFooter scaleWithDoc="0">
    <oddFooter>&amp;C&amp;"Arial,標準"&amp;9-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O45"/>
  <sheetViews>
    <sheetView showGridLines="0" view="pageBreakPreview" zoomScale="40" zoomScaleSheetLayoutView="40" workbookViewId="0"/>
  </sheetViews>
  <sheetFormatPr defaultColWidth="8.59765625" defaultRowHeight="15"/>
  <cols>
    <col min="1" max="1" width="2.59765625" style="47" customWidth="1"/>
    <col min="2" max="2" width="110.59765625" style="46" customWidth="1"/>
    <col min="3" max="3" width="18.59765625" style="26" customWidth="1"/>
    <col min="4" max="4" width="32.59765625" style="65" customWidth="1"/>
    <col min="5" max="5" width="22.59765625" style="51" customWidth="1"/>
    <col min="6" max="8" width="30.59765625" style="66" customWidth="1"/>
    <col min="9" max="9" width="2.59765625" style="47" customWidth="1"/>
    <col min="10" max="10" width="8.59765625" style="47"/>
    <col min="11" max="11" width="20.59765625" style="47" customWidth="1"/>
    <col min="12" max="16384" width="8.59765625" style="47"/>
  </cols>
  <sheetData>
    <row r="1" spans="1:11" ht="35.4">
      <c r="A1" s="282"/>
      <c r="B1" s="282" t="s">
        <v>54</v>
      </c>
      <c r="C1" s="29"/>
      <c r="D1" s="62"/>
      <c r="E1" s="47"/>
      <c r="F1" s="47"/>
      <c r="G1" s="63"/>
      <c r="H1" s="298"/>
    </row>
    <row r="2" spans="1:11" ht="15" customHeight="1" thickBot="1">
      <c r="B2" s="64"/>
      <c r="C2" s="29"/>
      <c r="H2" s="263" t="s">
        <v>134</v>
      </c>
    </row>
    <row r="3" spans="1:11" s="108" customFormat="1" ht="44.1" customHeight="1" thickTop="1">
      <c r="A3" s="107"/>
      <c r="B3" s="283" t="s">
        <v>102</v>
      </c>
      <c r="C3" s="284" t="s">
        <v>125</v>
      </c>
      <c r="D3" s="284" t="s">
        <v>126</v>
      </c>
      <c r="E3" s="283" t="s">
        <v>133</v>
      </c>
      <c r="F3" s="283" t="s">
        <v>619</v>
      </c>
      <c r="G3" s="283" t="s">
        <v>613</v>
      </c>
      <c r="H3" s="283" t="s">
        <v>614</v>
      </c>
    </row>
    <row r="4" spans="1:11" s="110" customFormat="1" ht="24" customHeight="1">
      <c r="A4" s="109"/>
      <c r="B4" s="194" t="s">
        <v>6</v>
      </c>
      <c r="C4" s="173" t="s">
        <v>48</v>
      </c>
      <c r="D4" s="195" t="s">
        <v>53</v>
      </c>
      <c r="E4" s="196" t="s">
        <v>4</v>
      </c>
      <c r="F4" s="309">
        <v>246500</v>
      </c>
      <c r="G4" s="309">
        <v>262800</v>
      </c>
      <c r="H4" s="197">
        <v>262800</v>
      </c>
    </row>
    <row r="5" spans="1:11" s="110" customFormat="1" ht="24" customHeight="1">
      <c r="A5" s="109"/>
      <c r="B5" s="198" t="s">
        <v>103</v>
      </c>
      <c r="C5" s="176" t="s">
        <v>99</v>
      </c>
      <c r="D5" s="195">
        <v>44772</v>
      </c>
      <c r="E5" s="199">
        <v>5.375</v>
      </c>
      <c r="F5" s="202">
        <v>513</v>
      </c>
      <c r="G5" s="202">
        <v>513</v>
      </c>
      <c r="H5" s="200">
        <v>56569</v>
      </c>
      <c r="I5" s="109"/>
      <c r="J5" s="109"/>
      <c r="K5" s="201"/>
    </row>
    <row r="6" spans="1:11" s="110" customFormat="1" ht="24" customHeight="1">
      <c r="A6" s="109"/>
      <c r="B6" s="203" t="s">
        <v>104</v>
      </c>
      <c r="C6" s="176" t="s">
        <v>49</v>
      </c>
      <c r="D6" s="195">
        <v>44772</v>
      </c>
      <c r="E6" s="199">
        <v>4</v>
      </c>
      <c r="F6" s="204">
        <v>187</v>
      </c>
      <c r="G6" s="204">
        <v>187</v>
      </c>
      <c r="H6" s="200">
        <v>24541</v>
      </c>
      <c r="I6" s="109"/>
      <c r="J6" s="109"/>
      <c r="K6" s="201"/>
    </row>
    <row r="7" spans="1:11" s="110" customFormat="1" ht="24" customHeight="1">
      <c r="A7" s="109"/>
      <c r="B7" s="203" t="s">
        <v>7</v>
      </c>
      <c r="C7" s="176" t="s">
        <v>48</v>
      </c>
      <c r="D7" s="195">
        <v>44904</v>
      </c>
      <c r="E7" s="199">
        <v>2.13</v>
      </c>
      <c r="F7" s="309">
        <v>337024</v>
      </c>
      <c r="G7" s="309">
        <v>337024</v>
      </c>
      <c r="H7" s="200">
        <v>336159</v>
      </c>
      <c r="I7" s="109"/>
      <c r="J7" s="109"/>
      <c r="K7" s="201"/>
    </row>
    <row r="8" spans="1:11" s="110" customFormat="1" ht="24" customHeight="1">
      <c r="A8" s="109"/>
      <c r="B8" s="203" t="s">
        <v>8</v>
      </c>
      <c r="C8" s="176" t="s">
        <v>48</v>
      </c>
      <c r="D8" s="195">
        <v>45036</v>
      </c>
      <c r="E8" s="199">
        <v>1.94</v>
      </c>
      <c r="F8" s="309">
        <v>19500</v>
      </c>
      <c r="G8" s="309">
        <v>19500</v>
      </c>
      <c r="H8" s="200">
        <v>19477</v>
      </c>
      <c r="I8" s="109"/>
      <c r="J8" s="109"/>
      <c r="K8" s="201"/>
    </row>
    <row r="9" spans="1:11" s="110" customFormat="1" ht="24" customHeight="1">
      <c r="A9" s="109"/>
      <c r="B9" s="203" t="s">
        <v>105</v>
      </c>
      <c r="C9" s="176" t="s">
        <v>99</v>
      </c>
      <c r="D9" s="195">
        <v>45036</v>
      </c>
      <c r="E9" s="199">
        <v>5.5</v>
      </c>
      <c r="F9" s="202">
        <v>164</v>
      </c>
      <c r="G9" s="202">
        <v>164</v>
      </c>
      <c r="H9" s="200">
        <v>18070</v>
      </c>
      <c r="I9" s="109"/>
      <c r="J9" s="109"/>
      <c r="K9" s="201"/>
    </row>
    <row r="10" spans="1:11" s="110" customFormat="1" ht="24" customHeight="1">
      <c r="A10" s="109"/>
      <c r="B10" s="203" t="s">
        <v>106</v>
      </c>
      <c r="C10" s="176" t="s">
        <v>49</v>
      </c>
      <c r="D10" s="195">
        <v>45036</v>
      </c>
      <c r="E10" s="199">
        <v>4</v>
      </c>
      <c r="F10" s="204">
        <v>635</v>
      </c>
      <c r="G10" s="204">
        <v>635</v>
      </c>
      <c r="H10" s="200">
        <v>83173</v>
      </c>
      <c r="I10" s="109"/>
      <c r="J10" s="109"/>
      <c r="K10" s="201"/>
    </row>
    <row r="11" spans="1:11" s="110" customFormat="1" ht="24" customHeight="1">
      <c r="A11" s="109"/>
      <c r="B11" s="203" t="s">
        <v>9</v>
      </c>
      <c r="C11" s="176" t="s">
        <v>48</v>
      </c>
      <c r="D11" s="195">
        <v>45359</v>
      </c>
      <c r="E11" s="199">
        <v>2.0299999999999998</v>
      </c>
      <c r="F11" s="309">
        <v>47300</v>
      </c>
      <c r="G11" s="309">
        <v>47300</v>
      </c>
      <c r="H11" s="200">
        <v>47219</v>
      </c>
      <c r="I11" s="109"/>
      <c r="J11" s="109"/>
      <c r="K11" s="201"/>
    </row>
    <row r="12" spans="1:11" s="110" customFormat="1" ht="24" customHeight="1">
      <c r="A12" s="109"/>
      <c r="B12" s="203" t="s">
        <v>10</v>
      </c>
      <c r="C12" s="176" t="s">
        <v>48</v>
      </c>
      <c r="D12" s="195">
        <v>45366</v>
      </c>
      <c r="E12" s="199">
        <v>2.0299999999999998</v>
      </c>
      <c r="F12" s="309">
        <v>352612</v>
      </c>
      <c r="G12" s="309">
        <v>352612</v>
      </c>
      <c r="H12" s="200">
        <v>350909</v>
      </c>
      <c r="I12" s="109"/>
      <c r="J12" s="109"/>
      <c r="K12" s="201"/>
    </row>
    <row r="13" spans="1:11" s="110" customFormat="1" ht="24" customHeight="1">
      <c r="A13" s="109"/>
      <c r="B13" s="198" t="s">
        <v>11</v>
      </c>
      <c r="C13" s="176" t="s">
        <v>48</v>
      </c>
      <c r="D13" s="195">
        <v>45455</v>
      </c>
      <c r="E13" s="199">
        <v>1.569</v>
      </c>
      <c r="F13" s="308">
        <v>40000</v>
      </c>
      <c r="G13" s="309">
        <v>40000</v>
      </c>
      <c r="H13" s="200">
        <v>39914</v>
      </c>
      <c r="I13" s="109"/>
      <c r="J13" s="109"/>
      <c r="K13" s="205"/>
    </row>
    <row r="14" spans="1:11" s="110" customFormat="1" ht="24" customHeight="1">
      <c r="A14" s="109"/>
      <c r="B14" s="198" t="s">
        <v>12</v>
      </c>
      <c r="C14" s="176" t="s">
        <v>48</v>
      </c>
      <c r="D14" s="195">
        <v>45457</v>
      </c>
      <c r="E14" s="199">
        <v>1.57</v>
      </c>
      <c r="F14" s="308">
        <v>410000</v>
      </c>
      <c r="G14" s="309">
        <v>410000</v>
      </c>
      <c r="H14" s="200">
        <v>407499</v>
      </c>
      <c r="I14" s="109"/>
      <c r="J14" s="109"/>
      <c r="K14" s="201"/>
    </row>
    <row r="15" spans="1:11" s="207" customFormat="1" ht="24" customHeight="1">
      <c r="A15" s="109"/>
      <c r="B15" s="198" t="s">
        <v>107</v>
      </c>
      <c r="C15" s="176" t="s">
        <v>99</v>
      </c>
      <c r="D15" s="195">
        <v>45554</v>
      </c>
      <c r="E15" s="199">
        <v>4.75</v>
      </c>
      <c r="F15" s="202">
        <v>835</v>
      </c>
      <c r="G15" s="202">
        <v>835</v>
      </c>
      <c r="H15" s="200">
        <v>91749</v>
      </c>
      <c r="I15" s="206"/>
      <c r="J15" s="206"/>
      <c r="K15" s="201"/>
    </row>
    <row r="16" spans="1:11" s="207" customFormat="1" ht="24" customHeight="1">
      <c r="A16" s="109"/>
      <c r="B16" s="198" t="s">
        <v>108</v>
      </c>
      <c r="C16" s="176" t="s">
        <v>99</v>
      </c>
      <c r="D16" s="195">
        <v>45767</v>
      </c>
      <c r="E16" s="199">
        <v>6.125</v>
      </c>
      <c r="F16" s="202">
        <v>372</v>
      </c>
      <c r="G16" s="202">
        <v>372</v>
      </c>
      <c r="H16" s="200">
        <v>40818</v>
      </c>
      <c r="I16" s="206"/>
      <c r="J16" s="206"/>
      <c r="K16" s="201"/>
    </row>
    <row r="17" spans="2:15" s="109" customFormat="1" ht="24" customHeight="1">
      <c r="B17" s="198" t="s">
        <v>109</v>
      </c>
      <c r="C17" s="176" t="s">
        <v>49</v>
      </c>
      <c r="D17" s="195">
        <v>45767</v>
      </c>
      <c r="E17" s="199">
        <v>4.5</v>
      </c>
      <c r="F17" s="204">
        <v>303</v>
      </c>
      <c r="G17" s="204">
        <v>303</v>
      </c>
      <c r="H17" s="200">
        <v>39533</v>
      </c>
      <c r="I17" s="208"/>
      <c r="K17" s="201"/>
    </row>
    <row r="18" spans="2:15" s="109" customFormat="1" ht="24" customHeight="1">
      <c r="B18" s="198" t="s">
        <v>110</v>
      </c>
      <c r="C18" s="176" t="s">
        <v>48</v>
      </c>
      <c r="D18" s="195">
        <v>45772</v>
      </c>
      <c r="E18" s="199">
        <v>1.64</v>
      </c>
      <c r="F18" s="308">
        <v>500000</v>
      </c>
      <c r="G18" s="309">
        <v>500000</v>
      </c>
      <c r="H18" s="200">
        <v>496088</v>
      </c>
      <c r="I18" s="208"/>
      <c r="K18" s="201"/>
    </row>
    <row r="19" spans="2:15" s="109" customFormat="1" ht="24" customHeight="1">
      <c r="B19" s="198" t="s">
        <v>111</v>
      </c>
      <c r="C19" s="176" t="s">
        <v>99</v>
      </c>
      <c r="D19" s="195">
        <v>45868</v>
      </c>
      <c r="E19" s="199">
        <v>6</v>
      </c>
      <c r="F19" s="202">
        <v>575</v>
      </c>
      <c r="G19" s="202">
        <v>575</v>
      </c>
      <c r="H19" s="200">
        <v>63162</v>
      </c>
      <c r="K19" s="201"/>
    </row>
    <row r="20" spans="2:15" s="109" customFormat="1" ht="24" customHeight="1">
      <c r="B20" s="203" t="s">
        <v>112</v>
      </c>
      <c r="C20" s="176" t="s">
        <v>49</v>
      </c>
      <c r="D20" s="195">
        <v>45868</v>
      </c>
      <c r="E20" s="199">
        <v>4.75</v>
      </c>
      <c r="F20" s="204">
        <v>633</v>
      </c>
      <c r="G20" s="204">
        <v>633</v>
      </c>
      <c r="H20" s="200">
        <v>82715</v>
      </c>
      <c r="K20" s="201"/>
    </row>
    <row r="21" spans="2:15" s="109" customFormat="1" ht="24" customHeight="1">
      <c r="B21" s="203" t="s">
        <v>113</v>
      </c>
      <c r="C21" s="176" t="s">
        <v>49</v>
      </c>
      <c r="D21" s="195">
        <v>45919</v>
      </c>
      <c r="E21" s="199">
        <v>3.125</v>
      </c>
      <c r="F21" s="204">
        <v>811</v>
      </c>
      <c r="G21" s="204">
        <v>811</v>
      </c>
      <c r="H21" s="200">
        <v>105962</v>
      </c>
      <c r="I21" s="208"/>
      <c r="K21" s="201"/>
    </row>
    <row r="22" spans="2:15" s="109" customFormat="1" ht="24" customHeight="1">
      <c r="B22" s="198" t="s">
        <v>13</v>
      </c>
      <c r="C22" s="176" t="s">
        <v>48</v>
      </c>
      <c r="D22" s="195">
        <v>46132</v>
      </c>
      <c r="E22" s="199">
        <v>2.48</v>
      </c>
      <c r="F22" s="310">
        <v>30000</v>
      </c>
      <c r="G22" s="309">
        <v>30000</v>
      </c>
      <c r="H22" s="200">
        <v>29927</v>
      </c>
      <c r="K22" s="201"/>
    </row>
    <row r="23" spans="2:15" s="109" customFormat="1" ht="24" customHeight="1">
      <c r="B23" s="198" t="s">
        <v>114</v>
      </c>
      <c r="C23" s="176" t="s">
        <v>48</v>
      </c>
      <c r="D23" s="195">
        <v>46276</v>
      </c>
      <c r="E23" s="199">
        <v>1.38</v>
      </c>
      <c r="F23" s="310">
        <v>100000</v>
      </c>
      <c r="G23" s="309">
        <v>100000</v>
      </c>
      <c r="H23" s="200">
        <v>99677</v>
      </c>
      <c r="K23" s="201"/>
    </row>
    <row r="24" spans="2:15" s="109" customFormat="1" ht="24" customHeight="1">
      <c r="B24" s="198" t="s">
        <v>115</v>
      </c>
      <c r="C24" s="176" t="s">
        <v>48</v>
      </c>
      <c r="D24" s="195">
        <v>46282</v>
      </c>
      <c r="E24" s="199">
        <v>1.38</v>
      </c>
      <c r="F24" s="311">
        <v>400000</v>
      </c>
      <c r="G24" s="309">
        <v>400000</v>
      </c>
      <c r="H24" s="200">
        <v>396301</v>
      </c>
      <c r="K24" s="201"/>
    </row>
    <row r="25" spans="2:15" s="109" customFormat="1" ht="24" customHeight="1">
      <c r="B25" s="209" t="s">
        <v>116</v>
      </c>
      <c r="C25" s="176" t="s">
        <v>49</v>
      </c>
      <c r="D25" s="195">
        <v>46598</v>
      </c>
      <c r="E25" s="199">
        <v>5.25</v>
      </c>
      <c r="F25" s="204">
        <v>211</v>
      </c>
      <c r="G25" s="204">
        <v>211</v>
      </c>
      <c r="H25" s="200">
        <v>27470</v>
      </c>
      <c r="K25" s="201"/>
      <c r="O25" s="210"/>
    </row>
    <row r="26" spans="2:15" s="109" customFormat="1" ht="24" customHeight="1">
      <c r="B26" s="198" t="s">
        <v>117</v>
      </c>
      <c r="C26" s="176" t="s">
        <v>99</v>
      </c>
      <c r="D26" s="195">
        <v>46649</v>
      </c>
      <c r="E26" s="199">
        <v>5.125</v>
      </c>
      <c r="F26" s="202">
        <v>1784</v>
      </c>
      <c r="G26" s="202">
        <v>1784</v>
      </c>
      <c r="H26" s="200">
        <v>195716</v>
      </c>
      <c r="I26" s="208"/>
      <c r="K26" s="201"/>
    </row>
    <row r="27" spans="2:15" s="110" customFormat="1" ht="24" customHeight="1">
      <c r="B27" s="198" t="s">
        <v>118</v>
      </c>
      <c r="C27" s="176" t="s">
        <v>99</v>
      </c>
      <c r="D27" s="195">
        <v>46858</v>
      </c>
      <c r="E27" s="199">
        <v>6.25</v>
      </c>
      <c r="F27" s="202">
        <v>500</v>
      </c>
      <c r="G27" s="202">
        <v>500</v>
      </c>
      <c r="H27" s="200">
        <v>54825</v>
      </c>
      <c r="I27" s="211"/>
      <c r="K27" s="201"/>
    </row>
    <row r="28" spans="2:15" s="110" customFormat="1" ht="24" customHeight="1">
      <c r="B28" s="198" t="s">
        <v>119</v>
      </c>
      <c r="C28" s="176" t="s">
        <v>49</v>
      </c>
      <c r="D28" s="195">
        <v>46858</v>
      </c>
      <c r="E28" s="199">
        <v>5</v>
      </c>
      <c r="F28" s="204">
        <v>1174</v>
      </c>
      <c r="G28" s="204">
        <v>1174</v>
      </c>
      <c r="H28" s="200">
        <v>153150</v>
      </c>
      <c r="I28" s="211"/>
      <c r="K28" s="201"/>
    </row>
    <row r="29" spans="2:15" s="109" customFormat="1" ht="24" customHeight="1">
      <c r="B29" s="212" t="s">
        <v>120</v>
      </c>
      <c r="C29" s="176" t="s">
        <v>49</v>
      </c>
      <c r="D29" s="195">
        <v>47380</v>
      </c>
      <c r="E29" s="199">
        <v>4</v>
      </c>
      <c r="F29" s="204">
        <v>690</v>
      </c>
      <c r="G29" s="204">
        <v>690</v>
      </c>
      <c r="H29" s="200">
        <v>89940</v>
      </c>
      <c r="K29" s="201"/>
    </row>
    <row r="30" spans="2:15" s="109" customFormat="1" ht="24" customHeight="1">
      <c r="B30" s="198" t="s">
        <v>121</v>
      </c>
      <c r="C30" s="176" t="s">
        <v>48</v>
      </c>
      <c r="D30" s="195">
        <v>44547</v>
      </c>
      <c r="E30" s="199">
        <v>2.5</v>
      </c>
      <c r="F30" s="309">
        <v>361617</v>
      </c>
      <c r="G30" s="309">
        <v>361617</v>
      </c>
      <c r="H30" s="200">
        <v>361204</v>
      </c>
      <c r="K30" s="201"/>
    </row>
    <row r="31" spans="2:15" s="109" customFormat="1" ht="24" customHeight="1">
      <c r="B31" s="203" t="s">
        <v>122</v>
      </c>
      <c r="C31" s="176" t="s">
        <v>48</v>
      </c>
      <c r="D31" s="195">
        <v>44601</v>
      </c>
      <c r="E31" s="199">
        <v>2.5</v>
      </c>
      <c r="F31" s="309">
        <v>404352</v>
      </c>
      <c r="G31" s="309">
        <v>404352</v>
      </c>
      <c r="H31" s="200">
        <v>403706</v>
      </c>
      <c r="K31" s="201"/>
    </row>
    <row r="32" spans="2:15" s="109" customFormat="1" ht="40.35" customHeight="1">
      <c r="B32" s="198" t="s">
        <v>14</v>
      </c>
      <c r="C32" s="176" t="s">
        <v>48</v>
      </c>
      <c r="D32" s="195">
        <v>51757</v>
      </c>
      <c r="E32" s="213">
        <v>3</v>
      </c>
      <c r="F32" s="309">
        <v>55600</v>
      </c>
      <c r="G32" s="309">
        <v>55600</v>
      </c>
      <c r="H32" s="214">
        <v>55170</v>
      </c>
      <c r="K32" s="201"/>
    </row>
    <row r="33" spans="1:11" s="109" customFormat="1" ht="40.35" customHeight="1">
      <c r="B33" s="198" t="s">
        <v>15</v>
      </c>
      <c r="C33" s="176" t="s">
        <v>48</v>
      </c>
      <c r="D33" s="195">
        <v>51774</v>
      </c>
      <c r="E33" s="199">
        <v>3</v>
      </c>
      <c r="F33" s="309">
        <v>400000</v>
      </c>
      <c r="G33" s="309">
        <v>400000</v>
      </c>
      <c r="H33" s="200">
        <v>393787</v>
      </c>
      <c r="K33" s="201"/>
    </row>
    <row r="34" spans="1:11" s="109" customFormat="1" ht="40.35" customHeight="1">
      <c r="B34" s="198" t="s">
        <v>212</v>
      </c>
      <c r="C34" s="176" t="s">
        <v>48</v>
      </c>
      <c r="D34" s="195">
        <v>52490</v>
      </c>
      <c r="E34" s="199">
        <v>3.5</v>
      </c>
      <c r="F34" s="309">
        <v>15400</v>
      </c>
      <c r="G34" s="309">
        <v>15400</v>
      </c>
      <c r="H34" s="200">
        <v>15275</v>
      </c>
      <c r="K34" s="201"/>
    </row>
    <row r="35" spans="1:11" s="109" customFormat="1" ht="40.35" customHeight="1">
      <c r="B35" s="203" t="s">
        <v>615</v>
      </c>
      <c r="C35" s="654" t="s">
        <v>616</v>
      </c>
      <c r="D35" s="655">
        <v>57014</v>
      </c>
      <c r="E35" s="656">
        <v>3</v>
      </c>
      <c r="F35" s="657">
        <v>177000</v>
      </c>
      <c r="G35" s="657">
        <v>177000</v>
      </c>
      <c r="H35" s="658">
        <v>175523</v>
      </c>
      <c r="K35" s="201"/>
    </row>
    <row r="36" spans="1:11" s="109" customFormat="1" ht="40.35" customHeight="1" thickBot="1">
      <c r="B36" s="265" t="s">
        <v>617</v>
      </c>
      <c r="C36" s="266" t="s">
        <v>616</v>
      </c>
      <c r="D36" s="267">
        <v>57152</v>
      </c>
      <c r="E36" s="268">
        <v>2.75</v>
      </c>
      <c r="F36" s="268">
        <v>0</v>
      </c>
      <c r="G36" s="312">
        <v>405000</v>
      </c>
      <c r="H36" s="269">
        <v>397645</v>
      </c>
      <c r="K36" s="201"/>
    </row>
    <row r="37" spans="1:11" s="109" customFormat="1" ht="24" customHeight="1" thickTop="1">
      <c r="B37" s="215" t="s">
        <v>17</v>
      </c>
      <c r="C37" s="264"/>
      <c r="D37" s="216"/>
      <c r="E37" s="213"/>
      <c r="F37" s="217"/>
      <c r="G37" s="217"/>
      <c r="H37" s="218">
        <v>5415673</v>
      </c>
      <c r="I37" s="208"/>
      <c r="J37" s="219"/>
    </row>
    <row r="38" spans="1:11" s="109" customFormat="1" ht="6" customHeight="1">
      <c r="B38" s="220"/>
      <c r="C38" s="221"/>
      <c r="D38" s="222"/>
      <c r="E38" s="223"/>
      <c r="F38" s="224"/>
      <c r="G38" s="217"/>
      <c r="H38" s="218"/>
      <c r="I38" s="208"/>
    </row>
    <row r="39" spans="1:11" s="109" customFormat="1" ht="24" customHeight="1">
      <c r="B39" s="225" t="s">
        <v>759</v>
      </c>
      <c r="C39" s="221"/>
      <c r="D39" s="226"/>
      <c r="E39" s="223"/>
      <c r="F39" s="224"/>
      <c r="G39" s="217"/>
      <c r="H39" s="218"/>
      <c r="I39" s="208"/>
      <c r="J39" s="227"/>
      <c r="K39" s="208"/>
    </row>
    <row r="40" spans="1:11" s="109" customFormat="1" ht="24" customHeight="1">
      <c r="B40" s="228" t="s">
        <v>741</v>
      </c>
      <c r="C40" s="176" t="s">
        <v>99</v>
      </c>
      <c r="D40" s="229" t="s">
        <v>16</v>
      </c>
      <c r="E40" s="199">
        <v>6</v>
      </c>
      <c r="F40" s="202">
        <v>2750</v>
      </c>
      <c r="G40" s="202">
        <v>2750</v>
      </c>
      <c r="H40" s="230">
        <v>303677</v>
      </c>
      <c r="I40" s="208"/>
      <c r="J40" s="227"/>
      <c r="K40" s="208"/>
    </row>
    <row r="41" spans="1:11" s="109" customFormat="1" ht="24" customHeight="1">
      <c r="B41" s="231" t="s">
        <v>742</v>
      </c>
      <c r="C41" s="189" t="s">
        <v>99</v>
      </c>
      <c r="D41" s="232" t="s">
        <v>4</v>
      </c>
      <c r="E41" s="233">
        <v>6.875</v>
      </c>
      <c r="F41" s="234">
        <v>1750</v>
      </c>
      <c r="G41" s="234">
        <v>1750</v>
      </c>
      <c r="H41" s="235">
        <v>193199</v>
      </c>
      <c r="I41" s="208"/>
      <c r="J41" s="227"/>
      <c r="K41" s="208"/>
    </row>
    <row r="42" spans="1:11" ht="10.35" customHeight="1" thickBot="1">
      <c r="A42" s="16"/>
      <c r="B42" s="67"/>
      <c r="C42" s="28"/>
      <c r="D42" s="68"/>
      <c r="E42" s="69"/>
      <c r="F42" s="67"/>
      <c r="G42" s="70"/>
      <c r="H42" s="71"/>
    </row>
    <row r="43" spans="1:11" ht="6" customHeight="1" thickTop="1">
      <c r="A43" s="16"/>
      <c r="C43" s="27"/>
    </row>
    <row r="44" spans="1:11" s="72" customFormat="1" ht="17.100000000000001" customHeight="1">
      <c r="B44" s="64" t="s">
        <v>190</v>
      </c>
      <c r="C44" s="61"/>
      <c r="D44" s="73"/>
      <c r="E44" s="74"/>
      <c r="F44" s="74"/>
      <c r="G44" s="74"/>
      <c r="H44" s="74"/>
    </row>
    <row r="45" spans="1:11" ht="14.85" customHeight="1">
      <c r="C45" s="27"/>
    </row>
  </sheetData>
  <phoneticPr fontId="1"/>
  <printOptions horizontalCentered="1"/>
  <pageMargins left="0.23622047244094491" right="0.23622047244094491" top="0.74803149606299213" bottom="0.74803149606299213" header="0.31496062992125984" footer="0.31496062992125984"/>
  <pageSetup paperSize="9" scale="40" orientation="landscape" r:id="rId1"/>
  <headerFooter scaleWithDoc="0">
    <oddFooter>&amp;C&amp;"Arial,標準"&amp;9-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0"/>
  <sheetViews>
    <sheetView showGridLines="0" view="pageBreakPreview" zoomScale="55" zoomScaleNormal="50" zoomScaleSheetLayoutView="55" zoomScalePageLayoutView="119" workbookViewId="0"/>
  </sheetViews>
  <sheetFormatPr defaultColWidth="8.59765625" defaultRowHeight="13.8"/>
  <cols>
    <col min="1" max="1" width="2.59765625" style="9" customWidth="1"/>
    <col min="2" max="3" width="3.59765625" style="9" customWidth="1"/>
    <col min="4" max="4" width="3.09765625" style="9" customWidth="1"/>
    <col min="5" max="5" width="80.09765625" style="9" customWidth="1"/>
    <col min="6" max="6" width="31.5" style="9" customWidth="1"/>
    <col min="7" max="10" width="14" style="9" customWidth="1"/>
    <col min="11" max="11" width="14.59765625" style="9" customWidth="1"/>
    <col min="12" max="16" width="14" style="9" customWidth="1"/>
    <col min="17" max="17" width="2.59765625" style="9" customWidth="1"/>
    <col min="18" max="16384" width="8.59765625" style="9"/>
  </cols>
  <sheetData>
    <row r="1" spans="1:17" ht="45" customHeight="1">
      <c r="A1" s="776"/>
      <c r="B1" s="777" t="s">
        <v>713</v>
      </c>
      <c r="C1" s="894"/>
      <c r="D1" s="894"/>
      <c r="E1" s="894"/>
      <c r="F1" s="894"/>
      <c r="G1" s="8"/>
      <c r="H1" s="8"/>
      <c r="I1" s="8"/>
      <c r="J1" s="8"/>
      <c r="K1" s="8"/>
      <c r="L1" s="8"/>
      <c r="M1" s="8"/>
      <c r="N1" s="8"/>
      <c r="O1" s="8"/>
      <c r="P1" s="895"/>
    </row>
    <row r="2" spans="1:17" ht="28.35" customHeight="1" thickBot="1">
      <c r="A2" s="8"/>
      <c r="B2" s="909" t="s">
        <v>766</v>
      </c>
      <c r="C2" s="827"/>
      <c r="D2" s="828"/>
      <c r="E2" s="828"/>
      <c r="F2" s="828"/>
      <c r="G2" s="896"/>
      <c r="H2" s="896"/>
      <c r="I2" s="896"/>
      <c r="J2" s="897"/>
      <c r="K2" s="897"/>
      <c r="L2" s="896"/>
      <c r="M2" s="896"/>
      <c r="N2" s="896"/>
      <c r="O2" s="897"/>
      <c r="P2" s="910" t="s">
        <v>365</v>
      </c>
      <c r="Q2" s="8"/>
    </row>
    <row r="3" spans="1:17" ht="30" customHeight="1" thickBot="1">
      <c r="A3" s="8"/>
      <c r="B3" s="1203"/>
      <c r="C3" s="1204"/>
      <c r="D3" s="1204"/>
      <c r="E3" s="1204"/>
      <c r="F3" s="898"/>
      <c r="G3" s="1205" t="s">
        <v>327</v>
      </c>
      <c r="H3" s="1206"/>
      <c r="I3" s="1206"/>
      <c r="J3" s="1206"/>
      <c r="K3" s="1207"/>
      <c r="L3" s="1205" t="s">
        <v>328</v>
      </c>
      <c r="M3" s="1206"/>
      <c r="N3" s="1206"/>
      <c r="O3" s="1206"/>
      <c r="P3" s="1207"/>
    </row>
    <row r="4" spans="1:17" ht="40.35" customHeight="1" thickBot="1">
      <c r="A4" s="8"/>
      <c r="B4" s="765"/>
      <c r="E4" s="899"/>
      <c r="F4" s="899"/>
      <c r="G4" s="911" t="s">
        <v>714</v>
      </c>
      <c r="H4" s="912" t="s">
        <v>715</v>
      </c>
      <c r="I4" s="858" t="s">
        <v>716</v>
      </c>
      <c r="J4" s="913" t="s">
        <v>717</v>
      </c>
      <c r="K4" s="1099" t="s">
        <v>768</v>
      </c>
      <c r="L4" s="911" t="s">
        <v>714</v>
      </c>
      <c r="M4" s="912" t="s">
        <v>715</v>
      </c>
      <c r="N4" s="858" t="s">
        <v>716</v>
      </c>
      <c r="O4" s="913" t="s">
        <v>717</v>
      </c>
      <c r="P4" s="1101" t="s">
        <v>768</v>
      </c>
    </row>
    <row r="5" spans="1:17" ht="46.35" customHeight="1" thickBot="1">
      <c r="A5" s="8"/>
      <c r="B5" s="765"/>
      <c r="C5" s="1208" t="s">
        <v>718</v>
      </c>
      <c r="D5" s="1209"/>
      <c r="E5" s="1209"/>
      <c r="F5" s="900"/>
      <c r="G5" s="859"/>
      <c r="H5" s="859"/>
      <c r="I5" s="859"/>
      <c r="J5" s="859"/>
      <c r="K5" s="860"/>
      <c r="L5" s="859"/>
      <c r="M5" s="859"/>
      <c r="N5" s="859"/>
      <c r="O5" s="859"/>
      <c r="P5" s="861"/>
    </row>
    <row r="6" spans="1:17" ht="46.35" customHeight="1">
      <c r="A6" s="8"/>
      <c r="B6" s="765"/>
      <c r="C6" s="1210" t="s">
        <v>719</v>
      </c>
      <c r="D6" s="1211"/>
      <c r="E6" s="1211"/>
      <c r="F6" s="914" t="s">
        <v>770</v>
      </c>
      <c r="G6" s="862">
        <v>3220</v>
      </c>
      <c r="H6" s="865">
        <v>47533</v>
      </c>
      <c r="I6" s="865">
        <v>28876</v>
      </c>
      <c r="J6" s="865">
        <v>79535</v>
      </c>
      <c r="K6" s="865">
        <v>159164</v>
      </c>
      <c r="L6" s="862">
        <v>-5366</v>
      </c>
      <c r="M6" s="863"/>
      <c r="N6" s="864"/>
      <c r="O6" s="865"/>
      <c r="P6" s="866"/>
    </row>
    <row r="7" spans="1:17" ht="46.35" customHeight="1">
      <c r="A7" s="8"/>
      <c r="B7" s="765"/>
      <c r="C7" s="1201" t="s">
        <v>710</v>
      </c>
      <c r="D7" s="1202"/>
      <c r="E7" s="1202"/>
      <c r="F7" s="914" t="s">
        <v>771</v>
      </c>
      <c r="G7" s="867">
        <v>-8040</v>
      </c>
      <c r="H7" s="865">
        <v>770</v>
      </c>
      <c r="I7" s="865">
        <v>15664</v>
      </c>
      <c r="J7" s="865">
        <v>-21283</v>
      </c>
      <c r="K7" s="865">
        <v>-12889</v>
      </c>
      <c r="L7" s="867">
        <f>966+18200</f>
        <v>19166</v>
      </c>
      <c r="M7" s="863"/>
      <c r="N7" s="864"/>
      <c r="O7" s="865"/>
      <c r="P7" s="866"/>
    </row>
    <row r="8" spans="1:17" ht="46.35" customHeight="1" thickBot="1">
      <c r="A8" s="8"/>
      <c r="B8" s="765"/>
      <c r="C8" s="1210" t="s">
        <v>720</v>
      </c>
      <c r="D8" s="1211"/>
      <c r="E8" s="1211"/>
      <c r="F8" s="914" t="s">
        <v>771</v>
      </c>
      <c r="G8" s="868">
        <v>-4820</v>
      </c>
      <c r="H8" s="865">
        <v>48303</v>
      </c>
      <c r="I8" s="865">
        <v>44540</v>
      </c>
      <c r="J8" s="865">
        <v>58252</v>
      </c>
      <c r="K8" s="865">
        <v>146275</v>
      </c>
      <c r="L8" s="868">
        <v>13800</v>
      </c>
      <c r="M8" s="863"/>
      <c r="N8" s="864"/>
      <c r="O8" s="869"/>
      <c r="P8" s="870"/>
    </row>
    <row r="9" spans="1:17" ht="20.100000000000001" customHeight="1" thickBot="1">
      <c r="A9" s="8"/>
      <c r="B9" s="765"/>
      <c r="C9" s="892"/>
      <c r="D9" s="892"/>
      <c r="E9" s="892"/>
      <c r="F9" s="893"/>
      <c r="G9" s="871"/>
      <c r="H9" s="872"/>
      <c r="I9" s="872"/>
      <c r="J9" s="871"/>
      <c r="K9" s="873"/>
      <c r="L9" s="874"/>
      <c r="M9" s="872"/>
      <c r="N9" s="872"/>
      <c r="O9" s="871"/>
      <c r="P9" s="875"/>
    </row>
    <row r="10" spans="1:17" ht="46.35" customHeight="1" thickBot="1">
      <c r="A10" s="8"/>
      <c r="B10" s="765"/>
      <c r="C10" s="1174" t="s">
        <v>828</v>
      </c>
      <c r="D10" s="1175"/>
      <c r="E10" s="1175"/>
      <c r="F10" s="1175"/>
      <c r="G10" s="1075" t="s">
        <v>761</v>
      </c>
      <c r="H10" s="1076" t="s">
        <v>762</v>
      </c>
      <c r="I10" s="1077" t="s">
        <v>763</v>
      </c>
      <c r="J10" s="1078" t="s">
        <v>760</v>
      </c>
      <c r="K10" s="1102"/>
      <c r="L10" s="1075" t="s">
        <v>764</v>
      </c>
      <c r="M10" s="876"/>
      <c r="N10" s="877"/>
      <c r="O10" s="878"/>
      <c r="P10" s="879"/>
    </row>
    <row r="11" spans="1:17" ht="20.100000000000001" customHeight="1">
      <c r="A11" s="8"/>
      <c r="B11" s="1214"/>
      <c r="C11" s="1181"/>
      <c r="D11" s="1181"/>
      <c r="E11" s="1181"/>
      <c r="F11" s="1181"/>
      <c r="G11" s="1181"/>
      <c r="H11" s="1181"/>
      <c r="I11" s="1181"/>
      <c r="J11" s="1181"/>
      <c r="K11" s="1181"/>
      <c r="L11" s="1181"/>
      <c r="M11" s="1181"/>
      <c r="N11" s="1181"/>
      <c r="O11" s="1181"/>
      <c r="P11" s="1215"/>
    </row>
    <row r="12" spans="1:17" ht="24" customHeight="1" thickBot="1">
      <c r="A12" s="8"/>
      <c r="B12" s="1216"/>
      <c r="C12" s="1217"/>
      <c r="D12" s="1217"/>
      <c r="E12" s="1217"/>
      <c r="F12" s="901"/>
      <c r="G12" s="1218" t="s">
        <v>127</v>
      </c>
      <c r="H12" s="1219"/>
      <c r="I12" s="1219"/>
      <c r="J12" s="1219"/>
      <c r="K12" s="1220"/>
      <c r="L12" s="1221" t="s">
        <v>323</v>
      </c>
      <c r="M12" s="1219"/>
      <c r="N12" s="1219"/>
      <c r="O12" s="1219"/>
      <c r="P12" s="1222"/>
    </row>
    <row r="13" spans="1:17" ht="40.35" customHeight="1" thickBot="1">
      <c r="A13" s="8"/>
      <c r="B13" s="765"/>
      <c r="E13" s="899"/>
      <c r="F13" s="899"/>
      <c r="G13" s="902" t="s">
        <v>0</v>
      </c>
      <c r="H13" s="903" t="s">
        <v>1</v>
      </c>
      <c r="I13" s="339" t="s">
        <v>55</v>
      </c>
      <c r="J13" s="904" t="s">
        <v>3</v>
      </c>
      <c r="K13" s="1098" t="s">
        <v>767</v>
      </c>
      <c r="L13" s="902" t="s">
        <v>0</v>
      </c>
      <c r="M13" s="903" t="s">
        <v>1</v>
      </c>
      <c r="N13" s="339" t="s">
        <v>55</v>
      </c>
      <c r="O13" s="904" t="s">
        <v>3</v>
      </c>
      <c r="P13" s="1100" t="s">
        <v>767</v>
      </c>
    </row>
    <row r="14" spans="1:17" ht="46.35" customHeight="1" thickBot="1">
      <c r="A14" s="8"/>
      <c r="B14" s="765"/>
      <c r="C14" s="1208" t="s">
        <v>772</v>
      </c>
      <c r="D14" s="1209"/>
      <c r="E14" s="1209"/>
      <c r="F14" s="1209"/>
      <c r="G14" s="859"/>
      <c r="H14" s="859"/>
      <c r="I14" s="859"/>
      <c r="J14" s="859"/>
      <c r="K14" s="880"/>
      <c r="L14" s="859"/>
      <c r="M14" s="859"/>
      <c r="N14" s="859"/>
      <c r="O14" s="859"/>
      <c r="P14" s="881"/>
    </row>
    <row r="15" spans="1:17" ht="46.35" customHeight="1">
      <c r="A15" s="8"/>
      <c r="B15" s="765"/>
      <c r="C15" s="1210" t="s">
        <v>721</v>
      </c>
      <c r="D15" s="1211"/>
      <c r="E15" s="1211"/>
      <c r="F15" s="914" t="s">
        <v>771</v>
      </c>
      <c r="G15" s="862">
        <v>-1218</v>
      </c>
      <c r="H15" s="1034">
        <v>12196</v>
      </c>
      <c r="I15" s="865">
        <v>10966</v>
      </c>
      <c r="J15" s="865">
        <v>14253</v>
      </c>
      <c r="K15" s="865">
        <v>36197</v>
      </c>
      <c r="L15" s="862">
        <v>3453</v>
      </c>
      <c r="M15" s="863"/>
      <c r="N15" s="864"/>
      <c r="O15" s="869"/>
      <c r="P15" s="870"/>
    </row>
    <row r="16" spans="1:17" ht="46.35" customHeight="1">
      <c r="A16" s="8"/>
      <c r="B16" s="765"/>
      <c r="C16" s="1210" t="s">
        <v>906</v>
      </c>
      <c r="D16" s="1211"/>
      <c r="E16" s="1211"/>
      <c r="F16" s="893" t="s">
        <v>711</v>
      </c>
      <c r="G16" s="882">
        <v>15.17</v>
      </c>
      <c r="H16" s="883">
        <v>15.27</v>
      </c>
      <c r="I16" s="884">
        <v>15.71</v>
      </c>
      <c r="J16" s="885">
        <v>16.309999999999999</v>
      </c>
      <c r="K16" s="1103"/>
      <c r="L16" s="1138">
        <v>17.010000000000002</v>
      </c>
      <c r="M16" s="883"/>
      <c r="N16" s="884"/>
      <c r="O16" s="885"/>
      <c r="P16" s="886"/>
    </row>
    <row r="17" spans="1:18" ht="46.35" customHeight="1" thickBot="1">
      <c r="A17" s="8"/>
      <c r="B17" s="905"/>
      <c r="C17" s="1212" t="s">
        <v>721</v>
      </c>
      <c r="D17" s="1213"/>
      <c r="E17" s="1213"/>
      <c r="F17" s="906" t="s">
        <v>712</v>
      </c>
      <c r="G17" s="868">
        <v>-18472</v>
      </c>
      <c r="H17" s="887">
        <v>186240</v>
      </c>
      <c r="I17" s="889">
        <v>172272</v>
      </c>
      <c r="J17" s="889">
        <v>232476</v>
      </c>
      <c r="K17" s="889">
        <v>572516</v>
      </c>
      <c r="L17" s="868">
        <v>58731</v>
      </c>
      <c r="M17" s="891"/>
      <c r="N17" s="888"/>
      <c r="O17" s="889"/>
      <c r="P17" s="890"/>
    </row>
    <row r="18" spans="1:18" ht="12" customHeight="1">
      <c r="I18" s="5"/>
      <c r="M18" s="42"/>
    </row>
    <row r="19" spans="1:18" s="7" customFormat="1" ht="20.100000000000001" customHeight="1">
      <c r="A19" s="907"/>
      <c r="B19" s="22" t="s">
        <v>283</v>
      </c>
      <c r="C19" s="340" t="s">
        <v>894</v>
      </c>
      <c r="D19" s="23"/>
      <c r="E19" s="23"/>
      <c r="F19" s="23"/>
      <c r="G19" s="23"/>
      <c r="H19" s="23"/>
      <c r="I19" s="23"/>
      <c r="J19" s="23"/>
      <c r="K19" s="23"/>
      <c r="L19" s="23"/>
      <c r="M19" s="23"/>
      <c r="N19" s="23"/>
      <c r="O19" s="23"/>
      <c r="P19" s="23"/>
      <c r="Q19" s="23"/>
      <c r="R19" s="908"/>
    </row>
    <row r="20" spans="1:18" s="7" customFormat="1" ht="20.100000000000001" customHeight="1">
      <c r="A20" s="907"/>
      <c r="B20" s="351" t="s">
        <v>284</v>
      </c>
      <c r="C20" s="340" t="s">
        <v>361</v>
      </c>
      <c r="D20" s="23"/>
      <c r="E20" s="23"/>
      <c r="F20" s="23"/>
      <c r="G20" s="23"/>
      <c r="H20" s="23"/>
      <c r="I20" s="23"/>
      <c r="J20" s="23"/>
      <c r="K20" s="23"/>
      <c r="L20" s="23"/>
      <c r="M20" s="23"/>
      <c r="N20" s="23"/>
      <c r="O20" s="23"/>
      <c r="P20" s="23"/>
      <c r="Q20" s="23"/>
      <c r="R20" s="908"/>
    </row>
    <row r="21" spans="1:18" s="7" customFormat="1" ht="20.100000000000001" customHeight="1">
      <c r="A21" s="23"/>
      <c r="B21" s="351"/>
      <c r="C21" s="340" t="s">
        <v>362</v>
      </c>
      <c r="D21" s="23"/>
      <c r="E21" s="23"/>
      <c r="F21" s="23"/>
      <c r="G21" s="23"/>
      <c r="H21" s="23"/>
      <c r="I21" s="23"/>
      <c r="J21" s="23"/>
      <c r="K21" s="23"/>
      <c r="L21" s="23"/>
      <c r="M21" s="23"/>
      <c r="N21" s="23"/>
      <c r="O21" s="23"/>
      <c r="P21" s="23"/>
      <c r="Q21" s="826"/>
      <c r="R21" s="908"/>
    </row>
    <row r="22" spans="1:18" s="7" customFormat="1" ht="20.100000000000001" customHeight="1">
      <c r="A22" s="23"/>
      <c r="B22" s="9"/>
      <c r="C22" s="340" t="s">
        <v>363</v>
      </c>
      <c r="D22" s="23"/>
      <c r="E22" s="23"/>
      <c r="F22" s="23"/>
      <c r="G22" s="23"/>
      <c r="H22" s="23"/>
      <c r="I22" s="23"/>
      <c r="J22" s="23"/>
      <c r="K22" s="23"/>
      <c r="L22" s="23"/>
      <c r="M22" s="23"/>
      <c r="N22" s="23"/>
      <c r="O22" s="23"/>
      <c r="P22" s="23"/>
      <c r="Q22" s="826"/>
      <c r="R22" s="908"/>
    </row>
    <row r="23" spans="1:18" s="7" customFormat="1" ht="20.100000000000001" customHeight="1">
      <c r="B23" s="9"/>
      <c r="C23" s="340" t="s">
        <v>734</v>
      </c>
      <c r="D23" s="9"/>
      <c r="E23" s="9"/>
      <c r="F23" s="9"/>
      <c r="G23" s="9"/>
      <c r="H23" s="9"/>
      <c r="I23" s="9"/>
      <c r="J23" s="9"/>
      <c r="K23" s="9"/>
      <c r="L23" s="9"/>
      <c r="M23" s="9"/>
      <c r="N23" s="9"/>
      <c r="O23" s="9"/>
      <c r="P23" s="9"/>
      <c r="Q23" s="9"/>
      <c r="R23" s="243"/>
    </row>
    <row r="24" spans="1:18" s="7" customFormat="1" ht="20.100000000000001" customHeight="1">
      <c r="B24" s="22" t="s">
        <v>283</v>
      </c>
      <c r="C24" s="9" t="s">
        <v>329</v>
      </c>
      <c r="D24" s="9"/>
      <c r="E24" s="9"/>
      <c r="F24" s="9"/>
      <c r="G24" s="9"/>
      <c r="H24" s="9"/>
      <c r="I24" s="9"/>
      <c r="J24" s="9"/>
      <c r="K24" s="9"/>
      <c r="L24" s="9"/>
      <c r="M24" s="9"/>
      <c r="N24" s="9"/>
      <c r="O24" s="9"/>
      <c r="P24" s="9"/>
      <c r="Q24" s="9"/>
    </row>
    <row r="25" spans="1:18" s="7" customFormat="1" ht="20.100000000000001" customHeight="1">
      <c r="A25" s="907"/>
      <c r="B25" s="351"/>
      <c r="C25" s="9" t="s">
        <v>856</v>
      </c>
      <c r="D25" s="9"/>
      <c r="E25" s="9"/>
      <c r="F25" s="9"/>
      <c r="G25" s="9"/>
      <c r="H25" s="9"/>
      <c r="I25" s="9"/>
      <c r="J25" s="9"/>
      <c r="K25" s="9"/>
      <c r="L25" s="9"/>
      <c r="M25" s="9"/>
      <c r="N25" s="9"/>
      <c r="O25" s="9"/>
      <c r="P25" s="9"/>
      <c r="Q25" s="9"/>
    </row>
    <row r="26" spans="1:18" s="7" customFormat="1" ht="20.100000000000001" customHeight="1">
      <c r="B26" s="351" t="s">
        <v>284</v>
      </c>
      <c r="C26" s="9" t="s">
        <v>330</v>
      </c>
      <c r="D26" s="9"/>
      <c r="E26" s="9"/>
      <c r="F26" s="9"/>
      <c r="G26" s="9"/>
      <c r="H26" s="9"/>
      <c r="I26" s="9"/>
      <c r="J26" s="9"/>
      <c r="K26" s="9"/>
      <c r="L26" s="9"/>
      <c r="M26" s="9"/>
      <c r="N26" s="9"/>
      <c r="O26" s="9"/>
      <c r="P26" s="9"/>
      <c r="Q26" s="9"/>
      <c r="R26" s="243"/>
    </row>
    <row r="27" spans="1:18" s="7" customFormat="1" ht="20.100000000000001" customHeight="1">
      <c r="B27" s="76"/>
      <c r="C27" s="23" t="s">
        <v>826</v>
      </c>
      <c r="D27" s="9"/>
      <c r="E27" s="9"/>
      <c r="F27" s="9"/>
      <c r="G27" s="9"/>
      <c r="H27" s="9"/>
      <c r="I27" s="9"/>
      <c r="J27" s="9"/>
      <c r="K27" s="9"/>
      <c r="L27" s="9"/>
      <c r="M27" s="9"/>
      <c r="N27" s="9"/>
      <c r="O27" s="9"/>
      <c r="P27" s="9"/>
      <c r="Q27" s="9"/>
    </row>
    <row r="28" spans="1:18" s="7" customFormat="1" ht="20.100000000000001" customHeight="1">
      <c r="A28" s="907"/>
      <c r="B28" s="342"/>
      <c r="C28" s="23" t="s">
        <v>855</v>
      </c>
      <c r="D28" s="9"/>
      <c r="E28" s="9"/>
      <c r="F28" s="9"/>
      <c r="G28" s="9"/>
      <c r="H28" s="9"/>
      <c r="I28" s="9"/>
      <c r="J28" s="9"/>
      <c r="K28" s="9"/>
      <c r="L28" s="9"/>
      <c r="M28" s="9"/>
      <c r="N28" s="9"/>
      <c r="O28" s="9"/>
      <c r="P28" s="9"/>
      <c r="Q28" s="9"/>
    </row>
    <row r="29" spans="1:18" s="7" customFormat="1" ht="20.100000000000001" customHeight="1">
      <c r="A29" s="907"/>
      <c r="B29" s="342"/>
      <c r="C29" s="23" t="s">
        <v>827</v>
      </c>
      <c r="D29" s="9"/>
      <c r="E29" s="9"/>
      <c r="F29" s="9"/>
      <c r="G29" s="9"/>
      <c r="H29" s="9"/>
      <c r="I29" s="9"/>
      <c r="J29" s="9"/>
      <c r="K29" s="9"/>
      <c r="L29" s="9"/>
      <c r="M29" s="9"/>
      <c r="N29" s="9"/>
      <c r="O29" s="9"/>
      <c r="P29" s="9"/>
      <c r="Q29" s="9"/>
    </row>
    <row r="30" spans="1:18" s="7" customFormat="1" ht="20.100000000000001" customHeight="1">
      <c r="C30" s="9"/>
      <c r="D30" s="9"/>
      <c r="E30" s="9"/>
      <c r="F30" s="341"/>
      <c r="G30" s="9"/>
      <c r="H30" s="9"/>
      <c r="I30" s="9"/>
      <c r="J30" s="9"/>
      <c r="K30" s="9"/>
      <c r="L30" s="9"/>
      <c r="M30" s="9"/>
      <c r="N30" s="9"/>
      <c r="O30" s="9"/>
      <c r="P30" s="9"/>
      <c r="Q30" s="9"/>
    </row>
    <row r="31" spans="1:18" s="7" customFormat="1" ht="20.100000000000001" customHeight="1">
      <c r="G31" s="76"/>
      <c r="H31" s="76"/>
      <c r="I31" s="76"/>
      <c r="J31" s="76"/>
      <c r="K31" s="76"/>
      <c r="L31" s="76"/>
    </row>
    <row r="32" spans="1:18" s="7" customFormat="1" ht="20.100000000000001" customHeight="1">
      <c r="B32" s="76"/>
      <c r="C32" s="76"/>
      <c r="D32" s="76"/>
      <c r="E32" s="76"/>
      <c r="F32" s="76"/>
      <c r="G32" s="76"/>
      <c r="H32" s="76"/>
      <c r="I32" s="76"/>
      <c r="J32" s="76"/>
      <c r="K32" s="76"/>
      <c r="L32" s="76"/>
      <c r="M32" s="76"/>
      <c r="N32" s="76"/>
      <c r="O32" s="76"/>
      <c r="P32" s="76"/>
    </row>
    <row r="33" spans="2:16" s="7" customFormat="1" ht="20.100000000000001" customHeight="1">
      <c r="B33" s="76"/>
      <c r="C33" s="76"/>
      <c r="D33" s="76"/>
      <c r="E33" s="76"/>
      <c r="F33" s="76"/>
      <c r="G33" s="76"/>
      <c r="H33" s="76"/>
      <c r="I33" s="76"/>
      <c r="J33" s="76"/>
      <c r="K33" s="76"/>
      <c r="L33" s="76"/>
      <c r="M33" s="76"/>
      <c r="N33" s="76"/>
      <c r="O33" s="76"/>
      <c r="P33" s="76"/>
    </row>
    <row r="34" spans="2:16" s="7" customFormat="1" ht="20.100000000000001" customHeight="1">
      <c r="C34" s="76"/>
      <c r="D34" s="76"/>
      <c r="E34" s="76"/>
      <c r="F34" s="76"/>
      <c r="G34" s="76"/>
      <c r="H34" s="76"/>
      <c r="I34" s="76"/>
      <c r="J34" s="76"/>
      <c r="K34" s="76"/>
      <c r="L34" s="76"/>
      <c r="M34" s="76"/>
      <c r="N34" s="76"/>
      <c r="O34" s="76"/>
      <c r="P34" s="76"/>
    </row>
    <row r="35" spans="2:16" s="7" customFormat="1" ht="20.100000000000001" customHeight="1">
      <c r="C35" s="76"/>
      <c r="D35" s="76"/>
      <c r="E35" s="76"/>
      <c r="F35" s="76"/>
      <c r="G35" s="76"/>
      <c r="H35" s="76"/>
      <c r="I35" s="76"/>
      <c r="J35" s="76"/>
      <c r="K35" s="76"/>
      <c r="L35" s="76"/>
      <c r="M35" s="76"/>
      <c r="N35" s="76"/>
      <c r="O35" s="76"/>
      <c r="P35" s="76"/>
    </row>
    <row r="36" spans="2:16" s="7" customFormat="1" ht="20.100000000000001" customHeight="1"/>
    <row r="37" spans="2:16" s="7" customFormat="1" ht="20.100000000000001" customHeight="1"/>
    <row r="38" spans="2:16" s="7" customFormat="1" ht="20.100000000000001" customHeight="1"/>
    <row r="39" spans="2:16" s="7" customFormat="1" ht="20.100000000000001" customHeight="1">
      <c r="C39" s="76"/>
    </row>
    <row r="40" spans="2:16">
      <c r="E40" s="341"/>
    </row>
  </sheetData>
  <mergeCells count="16">
    <mergeCell ref="C14:F14"/>
    <mergeCell ref="C15:E15"/>
    <mergeCell ref="C16:E16"/>
    <mergeCell ref="C17:E17"/>
    <mergeCell ref="C8:E8"/>
    <mergeCell ref="C10:F10"/>
    <mergeCell ref="B11:P11"/>
    <mergeCell ref="B12:E12"/>
    <mergeCell ref="G12:K12"/>
    <mergeCell ref="L12:P12"/>
    <mergeCell ref="C7:E7"/>
    <mergeCell ref="B3:E3"/>
    <mergeCell ref="G3:K3"/>
    <mergeCell ref="L3:P3"/>
    <mergeCell ref="C5:E5"/>
    <mergeCell ref="C6:E6"/>
  </mergeCells>
  <phoneticPr fontId="1"/>
  <printOptions horizontalCentered="1"/>
  <pageMargins left="0.23622047244094491" right="0.23622047244094491" top="0.74803149606299213" bottom="0.74803149606299213" header="0.31496062992125984" footer="0.31496062992125984"/>
  <pageSetup paperSize="9" scale="49" firstPageNumber="3" orientation="landscape" r:id="rId1"/>
  <headerFooter scaleWithDoc="0">
    <oddFooter>&amp;C&amp;"Arial,標準"&amp;9- &amp;P -</oddFooter>
  </headerFooter>
  <ignoredErrors>
    <ignoredError sqref="G10:J10 L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9"/>
  <sheetViews>
    <sheetView showGridLines="0" view="pageBreakPreview" zoomScale="70" zoomScaleNormal="100" zoomScaleSheetLayoutView="70" workbookViewId="0"/>
  </sheetViews>
  <sheetFormatPr defaultColWidth="8.59765625" defaultRowHeight="13.8"/>
  <cols>
    <col min="1" max="1" width="2.59765625" style="9" customWidth="1"/>
    <col min="2" max="3" width="3.59765625" style="9" customWidth="1"/>
    <col min="4" max="4" width="90.09765625" style="9" customWidth="1"/>
    <col min="5" max="14" width="15.09765625" style="9" customWidth="1"/>
    <col min="15" max="15" width="2.59765625" style="9" customWidth="1"/>
    <col min="16" max="16384" width="8.59765625" style="9"/>
  </cols>
  <sheetData>
    <row r="1" spans="1:15" s="23" customFormat="1" ht="45.6" customHeight="1" thickBot="1">
      <c r="A1" s="105"/>
      <c r="B1" s="753" t="s">
        <v>693</v>
      </c>
      <c r="C1" s="392"/>
      <c r="D1" s="392"/>
      <c r="E1" s="392"/>
      <c r="F1" s="392"/>
      <c r="G1" s="392"/>
      <c r="H1" s="22"/>
      <c r="I1" s="22"/>
      <c r="J1" s="22"/>
      <c r="K1" s="22"/>
      <c r="L1" s="22"/>
      <c r="M1" s="22"/>
      <c r="N1" s="752" t="s">
        <v>665</v>
      </c>
      <c r="O1" s="22"/>
    </row>
    <row r="2" spans="1:15" ht="36" customHeight="1" thickBot="1">
      <c r="A2" s="8"/>
      <c r="B2" s="2"/>
      <c r="C2" s="3"/>
      <c r="D2" s="4"/>
      <c r="E2" s="1229" t="s">
        <v>127</v>
      </c>
      <c r="F2" s="1229"/>
      <c r="G2" s="1229"/>
      <c r="H2" s="1229"/>
      <c r="I2" s="1229"/>
      <c r="J2" s="1229" t="s">
        <v>323</v>
      </c>
      <c r="K2" s="1229"/>
      <c r="L2" s="1229"/>
      <c r="M2" s="1229"/>
      <c r="N2" s="1230"/>
      <c r="O2" s="8"/>
    </row>
    <row r="3" spans="1:15" ht="38.1" customHeight="1" thickBot="1">
      <c r="A3" s="8"/>
      <c r="B3" s="11"/>
      <c r="C3" s="8"/>
      <c r="D3" s="751" t="s">
        <v>671</v>
      </c>
      <c r="E3" s="352" t="s">
        <v>0</v>
      </c>
      <c r="F3" s="667" t="s">
        <v>1</v>
      </c>
      <c r="G3" s="122" t="s">
        <v>55</v>
      </c>
      <c r="H3" s="295" t="s">
        <v>3</v>
      </c>
      <c r="I3" s="353" t="s">
        <v>666</v>
      </c>
      <c r="J3" s="352" t="s">
        <v>0</v>
      </c>
      <c r="K3" s="354" t="s">
        <v>1</v>
      </c>
      <c r="L3" s="122" t="s">
        <v>55</v>
      </c>
      <c r="M3" s="295" t="s">
        <v>3</v>
      </c>
      <c r="N3" s="315" t="s">
        <v>666</v>
      </c>
      <c r="O3" s="8"/>
    </row>
    <row r="4" spans="1:15" ht="48" customHeight="1">
      <c r="A4" s="8"/>
      <c r="B4" s="11"/>
      <c r="C4" s="1231" t="s">
        <v>214</v>
      </c>
      <c r="D4" s="1232"/>
      <c r="E4" s="920">
        <v>650493</v>
      </c>
      <c r="F4" s="937">
        <v>-70879</v>
      </c>
      <c r="G4" s="938">
        <v>266863</v>
      </c>
      <c r="H4" s="938">
        <v>99630</v>
      </c>
      <c r="I4" s="939">
        <v>946107</v>
      </c>
      <c r="J4" s="920">
        <v>741380</v>
      </c>
      <c r="K4" s="750"/>
      <c r="L4" s="749"/>
      <c r="M4" s="749"/>
      <c r="N4" s="748"/>
      <c r="O4" s="8"/>
    </row>
    <row r="5" spans="1:15" ht="48" customHeight="1">
      <c r="A5" s="8"/>
      <c r="B5" s="11"/>
      <c r="C5" s="940"/>
      <c r="D5" s="941" t="s">
        <v>735</v>
      </c>
      <c r="E5" s="923">
        <v>421863</v>
      </c>
      <c r="F5" s="942">
        <v>-108</v>
      </c>
      <c r="G5" s="1080" t="s">
        <v>4</v>
      </c>
      <c r="H5" s="1080" t="s">
        <v>4</v>
      </c>
      <c r="I5" s="944">
        <v>421755</v>
      </c>
      <c r="J5" s="1079" t="s">
        <v>16</v>
      </c>
      <c r="K5" s="747"/>
      <c r="L5" s="746"/>
      <c r="M5" s="746"/>
      <c r="N5" s="745"/>
      <c r="O5" s="8"/>
    </row>
    <row r="6" spans="1:15" ht="48" customHeight="1">
      <c r="A6" s="8"/>
      <c r="B6" s="11"/>
      <c r="C6" s="940"/>
      <c r="D6" s="945" t="s">
        <v>670</v>
      </c>
      <c r="E6" s="1079" t="s">
        <v>4</v>
      </c>
      <c r="F6" s="942">
        <v>-8060</v>
      </c>
      <c r="G6" s="943">
        <v>-84399</v>
      </c>
      <c r="H6" s="943">
        <v>71922</v>
      </c>
      <c r="I6" s="944">
        <v>-20537</v>
      </c>
      <c r="J6" s="923">
        <v>65416</v>
      </c>
      <c r="K6" s="747"/>
      <c r="L6" s="746"/>
      <c r="M6" s="746"/>
      <c r="N6" s="745"/>
      <c r="O6" s="8"/>
    </row>
    <row r="7" spans="1:15" ht="48" customHeight="1">
      <c r="A7" s="8"/>
      <c r="B7" s="11"/>
      <c r="C7" s="37"/>
      <c r="D7" s="946" t="s">
        <v>669</v>
      </c>
      <c r="E7" s="1079" t="s">
        <v>4</v>
      </c>
      <c r="F7" s="942">
        <v>-95082</v>
      </c>
      <c r="G7" s="943">
        <v>200740</v>
      </c>
      <c r="H7" s="943">
        <v>28579</v>
      </c>
      <c r="I7" s="944">
        <v>134237</v>
      </c>
      <c r="J7" s="923">
        <v>17557</v>
      </c>
      <c r="K7" s="747"/>
      <c r="L7" s="746"/>
      <c r="M7" s="746"/>
      <c r="N7" s="745"/>
      <c r="O7" s="8"/>
    </row>
    <row r="8" spans="1:15" ht="48" customHeight="1">
      <c r="A8" s="8"/>
      <c r="B8" s="11"/>
      <c r="C8" s="37"/>
      <c r="D8" s="945" t="s">
        <v>668</v>
      </c>
      <c r="E8" s="1079" t="s">
        <v>4</v>
      </c>
      <c r="F8" s="942">
        <v>-292346</v>
      </c>
      <c r="G8" s="943">
        <v>-285256</v>
      </c>
      <c r="H8" s="943">
        <v>-33088</v>
      </c>
      <c r="I8" s="944">
        <v>-610690</v>
      </c>
      <c r="J8" s="923">
        <v>119511</v>
      </c>
      <c r="K8" s="747"/>
      <c r="L8" s="746"/>
      <c r="M8" s="746"/>
      <c r="N8" s="745"/>
      <c r="O8" s="8"/>
    </row>
    <row r="9" spans="1:15" ht="48" customHeight="1">
      <c r="A9" s="8"/>
      <c r="B9" s="11"/>
      <c r="C9" s="37"/>
      <c r="D9" s="946" t="s">
        <v>756</v>
      </c>
      <c r="E9" s="923">
        <v>65445</v>
      </c>
      <c r="F9" s="947">
        <v>98176</v>
      </c>
      <c r="G9" s="948">
        <v>42612</v>
      </c>
      <c r="H9" s="948">
        <v>15928</v>
      </c>
      <c r="I9" s="949">
        <v>222161</v>
      </c>
      <c r="J9" s="923">
        <v>91789</v>
      </c>
      <c r="K9" s="744"/>
      <c r="L9" s="743"/>
      <c r="M9" s="743"/>
      <c r="N9" s="742"/>
      <c r="O9" s="8"/>
    </row>
    <row r="10" spans="1:15" ht="48" customHeight="1">
      <c r="A10" s="8"/>
      <c r="B10" s="11"/>
      <c r="C10" s="37"/>
      <c r="D10" s="945" t="s">
        <v>757</v>
      </c>
      <c r="E10" s="923">
        <v>28515</v>
      </c>
      <c r="F10" s="947">
        <v>206058</v>
      </c>
      <c r="G10" s="948">
        <v>297573</v>
      </c>
      <c r="H10" s="948">
        <v>76302</v>
      </c>
      <c r="I10" s="949">
        <v>608448</v>
      </c>
      <c r="J10" s="923">
        <v>288351</v>
      </c>
      <c r="K10" s="744"/>
      <c r="L10" s="743"/>
      <c r="M10" s="743"/>
      <c r="N10" s="742"/>
      <c r="O10" s="8"/>
    </row>
    <row r="11" spans="1:15" ht="48" customHeight="1">
      <c r="A11" s="8"/>
      <c r="B11" s="11"/>
      <c r="C11" s="37"/>
      <c r="D11" s="946" t="s">
        <v>667</v>
      </c>
      <c r="E11" s="923">
        <v>133349</v>
      </c>
      <c r="F11" s="947">
        <v>18341</v>
      </c>
      <c r="G11" s="948">
        <v>96868</v>
      </c>
      <c r="H11" s="948">
        <v>-62789</v>
      </c>
      <c r="I11" s="949">
        <v>185769</v>
      </c>
      <c r="J11" s="923">
        <v>147277</v>
      </c>
      <c r="K11" s="744"/>
      <c r="L11" s="743"/>
      <c r="M11" s="743"/>
      <c r="N11" s="742"/>
      <c r="O11" s="8"/>
    </row>
    <row r="12" spans="1:15" ht="48" customHeight="1">
      <c r="A12" s="8"/>
      <c r="B12" s="11"/>
      <c r="C12" s="950"/>
      <c r="D12" s="951" t="s">
        <v>213</v>
      </c>
      <c r="E12" s="923">
        <v>1321</v>
      </c>
      <c r="F12" s="947">
        <v>2142</v>
      </c>
      <c r="G12" s="948">
        <v>-1275</v>
      </c>
      <c r="H12" s="948">
        <v>2776</v>
      </c>
      <c r="I12" s="949">
        <v>4964</v>
      </c>
      <c r="J12" s="923">
        <v>11479</v>
      </c>
      <c r="K12" s="744"/>
      <c r="L12" s="743"/>
      <c r="M12" s="743"/>
      <c r="N12" s="742"/>
      <c r="O12" s="8"/>
    </row>
    <row r="13" spans="1:15" ht="48" customHeight="1">
      <c r="A13" s="8"/>
      <c r="B13" s="11"/>
      <c r="C13" s="1225" t="s">
        <v>215</v>
      </c>
      <c r="D13" s="1226"/>
      <c r="E13" s="923">
        <v>-22288</v>
      </c>
      <c r="F13" s="947">
        <v>-30634</v>
      </c>
      <c r="G13" s="948">
        <v>-21172</v>
      </c>
      <c r="H13" s="948">
        <v>-28182</v>
      </c>
      <c r="I13" s="949">
        <v>-102276</v>
      </c>
      <c r="J13" s="923">
        <v>-20320</v>
      </c>
      <c r="K13" s="744"/>
      <c r="L13" s="743"/>
      <c r="M13" s="743"/>
      <c r="N13" s="742"/>
      <c r="O13" s="8"/>
    </row>
    <row r="14" spans="1:15" ht="48" customHeight="1">
      <c r="A14" s="8"/>
      <c r="B14" s="11"/>
      <c r="C14" s="1225" t="s">
        <v>216</v>
      </c>
      <c r="D14" s="1226"/>
      <c r="E14" s="923">
        <v>-53150</v>
      </c>
      <c r="F14" s="947">
        <v>-55025</v>
      </c>
      <c r="G14" s="948">
        <v>-49594</v>
      </c>
      <c r="H14" s="948">
        <v>-60835</v>
      </c>
      <c r="I14" s="949">
        <v>-218604</v>
      </c>
      <c r="J14" s="923">
        <v>-59595</v>
      </c>
      <c r="K14" s="744"/>
      <c r="L14" s="743"/>
      <c r="M14" s="743"/>
      <c r="N14" s="742"/>
      <c r="O14" s="8"/>
    </row>
    <row r="15" spans="1:15" ht="48" customHeight="1">
      <c r="A15" s="8"/>
      <c r="B15" s="11"/>
      <c r="C15" s="1225" t="s">
        <v>732</v>
      </c>
      <c r="D15" s="1226"/>
      <c r="E15" s="923">
        <v>4103</v>
      </c>
      <c r="F15" s="947">
        <v>190504</v>
      </c>
      <c r="G15" s="948">
        <v>169053</v>
      </c>
      <c r="H15" s="948">
        <v>237704</v>
      </c>
      <c r="I15" s="949">
        <v>601364</v>
      </c>
      <c r="J15" s="923">
        <v>54670</v>
      </c>
      <c r="K15" s="744"/>
      <c r="L15" s="743"/>
      <c r="M15" s="743"/>
      <c r="N15" s="742"/>
      <c r="O15" s="8"/>
    </row>
    <row r="16" spans="1:15" ht="48" customHeight="1">
      <c r="A16" s="8"/>
      <c r="B16" s="11"/>
      <c r="C16" s="1223" t="s">
        <v>217</v>
      </c>
      <c r="D16" s="1224"/>
      <c r="E16" s="923">
        <v>-176190</v>
      </c>
      <c r="F16" s="947">
        <v>-586227</v>
      </c>
      <c r="G16" s="948">
        <v>279749</v>
      </c>
      <c r="H16" s="948">
        <v>5132</v>
      </c>
      <c r="I16" s="949">
        <v>-477536</v>
      </c>
      <c r="J16" s="923">
        <v>-108105</v>
      </c>
      <c r="K16" s="744"/>
      <c r="L16" s="743"/>
      <c r="M16" s="743"/>
      <c r="N16" s="742"/>
      <c r="O16" s="8"/>
    </row>
    <row r="17" spans="1:15" ht="48" customHeight="1">
      <c r="A17" s="8"/>
      <c r="B17" s="11"/>
      <c r="C17" s="1225" t="s">
        <v>218</v>
      </c>
      <c r="D17" s="1226"/>
      <c r="E17" s="952">
        <v>55929</v>
      </c>
      <c r="F17" s="953">
        <v>118712</v>
      </c>
      <c r="G17" s="954">
        <v>92738</v>
      </c>
      <c r="H17" s="954">
        <v>-255507</v>
      </c>
      <c r="I17" s="955">
        <v>11872</v>
      </c>
      <c r="J17" s="952">
        <v>17675</v>
      </c>
      <c r="K17" s="741"/>
      <c r="L17" s="740"/>
      <c r="M17" s="740"/>
      <c r="N17" s="739"/>
      <c r="O17" s="8"/>
    </row>
    <row r="18" spans="1:15" ht="48" customHeight="1" thickBot="1">
      <c r="A18" s="8"/>
      <c r="B18" s="18"/>
      <c r="C18" s="1227" t="s">
        <v>678</v>
      </c>
      <c r="D18" s="1228"/>
      <c r="E18" s="929">
        <v>458897</v>
      </c>
      <c r="F18" s="956">
        <v>-433549</v>
      </c>
      <c r="G18" s="957">
        <v>737637</v>
      </c>
      <c r="H18" s="957">
        <v>-2058</v>
      </c>
      <c r="I18" s="958">
        <v>760927</v>
      </c>
      <c r="J18" s="929">
        <v>625705</v>
      </c>
      <c r="K18" s="738"/>
      <c r="L18" s="737"/>
      <c r="M18" s="737"/>
      <c r="N18" s="736"/>
      <c r="O18" s="8"/>
    </row>
    <row r="19" spans="1:15" ht="12" customHeight="1">
      <c r="A19" s="8"/>
      <c r="B19" s="8"/>
      <c r="C19" s="20"/>
      <c r="D19" s="21"/>
      <c r="E19" s="32"/>
      <c r="F19" s="733"/>
      <c r="G19" s="733"/>
      <c r="H19" s="733"/>
      <c r="I19" s="733"/>
      <c r="J19" s="32"/>
      <c r="K19" s="735"/>
      <c r="L19" s="734"/>
      <c r="M19" s="733"/>
      <c r="N19" s="733"/>
      <c r="O19" s="8"/>
    </row>
    <row r="20" spans="1:15" ht="16.350000000000001" customHeight="1">
      <c r="A20" s="8"/>
      <c r="B20" s="23" t="s">
        <v>283</v>
      </c>
      <c r="C20" s="340" t="s">
        <v>821</v>
      </c>
      <c r="D20" s="340"/>
      <c r="E20" s="340"/>
      <c r="F20" s="340"/>
      <c r="G20" s="340"/>
      <c r="H20" s="340"/>
      <c r="I20" s="340"/>
      <c r="J20" s="340"/>
      <c r="K20" s="340"/>
      <c r="L20" s="340"/>
      <c r="M20" s="340"/>
      <c r="N20" s="340"/>
      <c r="O20" s="8"/>
    </row>
    <row r="21" spans="1:15" ht="16.350000000000001" customHeight="1">
      <c r="B21" s="732" t="s">
        <v>283</v>
      </c>
      <c r="C21" s="732" t="s">
        <v>897</v>
      </c>
      <c r="D21" s="732"/>
      <c r="E21" s="732"/>
      <c r="F21" s="732"/>
      <c r="G21" s="732"/>
      <c r="H21" s="732"/>
      <c r="I21" s="732"/>
      <c r="J21" s="732"/>
      <c r="K21" s="732"/>
      <c r="L21" s="732"/>
      <c r="M21" s="732"/>
      <c r="N21" s="732"/>
    </row>
    <row r="22" spans="1:15" ht="16.350000000000001" customHeight="1">
      <c r="B22" s="731"/>
      <c r="C22" s="730" t="s">
        <v>898</v>
      </c>
      <c r="D22" s="730"/>
      <c r="E22" s="730"/>
      <c r="F22" s="730"/>
      <c r="G22" s="730"/>
      <c r="H22" s="730"/>
      <c r="I22" s="730"/>
      <c r="J22" s="730"/>
      <c r="K22" s="730"/>
      <c r="L22" s="730"/>
      <c r="M22" s="730"/>
      <c r="N22" s="730"/>
      <c r="O22" s="8"/>
    </row>
    <row r="23" spans="1:15" ht="14.25" customHeight="1">
      <c r="B23" s="341"/>
      <c r="C23" s="341"/>
      <c r="D23" s="341"/>
      <c r="E23" s="341"/>
      <c r="F23" s="341"/>
      <c r="G23" s="341"/>
      <c r="H23" s="341"/>
      <c r="I23" s="341"/>
      <c r="J23" s="341"/>
      <c r="K23" s="341"/>
      <c r="L23" s="341"/>
      <c r="M23" s="341"/>
      <c r="N23" s="341"/>
      <c r="O23" s="341"/>
    </row>
    <row r="29" spans="1:15">
      <c r="M29" s="17"/>
    </row>
  </sheetData>
  <mergeCells count="9">
    <mergeCell ref="C16:D16"/>
    <mergeCell ref="C17:D17"/>
    <mergeCell ref="C18:D18"/>
    <mergeCell ref="E2:I2"/>
    <mergeCell ref="J2:N2"/>
    <mergeCell ref="C4:D4"/>
    <mergeCell ref="C13:D13"/>
    <mergeCell ref="C14:D14"/>
    <mergeCell ref="C15:D15"/>
  </mergeCells>
  <phoneticPr fontId="1"/>
  <printOptions horizontalCentered="1"/>
  <pageMargins left="0.23622047244094491" right="0.23622047244094491" top="0.74803149606299213" bottom="0.74803149606299213" header="0.31496062992125984" footer="0.31496062992125984"/>
  <pageSetup paperSize="9" scale="52" orientation="landscape" r:id="rId1"/>
  <headerFooter scaleWithDoc="0">
    <oddFooter>&amp;C&amp;"Arial,標準"&amp;9-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5"/>
  <sheetViews>
    <sheetView showGridLines="0" view="pageBreakPreview" zoomScale="70" zoomScaleNormal="100" zoomScaleSheetLayoutView="70" workbookViewId="0"/>
  </sheetViews>
  <sheetFormatPr defaultColWidth="8.59765625" defaultRowHeight="13.8"/>
  <cols>
    <col min="1" max="1" width="2.59765625" style="9" customWidth="1"/>
    <col min="2" max="3" width="3.59765625" style="9" customWidth="1"/>
    <col min="4" max="4" width="64.59765625" style="9" customWidth="1"/>
    <col min="5" max="14" width="15.09765625" style="9" customWidth="1"/>
    <col min="15" max="15" width="2.59765625" style="9" customWidth="1"/>
    <col min="16" max="16384" width="8.59765625" style="9"/>
  </cols>
  <sheetData>
    <row r="1" spans="1:15" s="23" customFormat="1" ht="45.6" customHeight="1" thickBot="1">
      <c r="A1" s="105"/>
      <c r="B1" s="259" t="s">
        <v>885</v>
      </c>
      <c r="C1" s="754"/>
      <c r="D1" s="392"/>
      <c r="E1" s="392"/>
      <c r="F1" s="392"/>
      <c r="G1" s="392"/>
      <c r="H1" s="22"/>
      <c r="I1" s="22"/>
      <c r="J1" s="22"/>
      <c r="K1" s="22"/>
      <c r="L1" s="22"/>
      <c r="M1" s="22"/>
      <c r="N1" s="752" t="s">
        <v>665</v>
      </c>
      <c r="O1" s="22"/>
    </row>
    <row r="2" spans="1:15" ht="36" customHeight="1" thickBot="1">
      <c r="A2" s="8"/>
      <c r="B2" s="2"/>
      <c r="C2" s="3"/>
      <c r="D2" s="4"/>
      <c r="E2" s="1229" t="s">
        <v>127</v>
      </c>
      <c r="F2" s="1229"/>
      <c r="G2" s="1229"/>
      <c r="H2" s="1229"/>
      <c r="I2" s="1229"/>
      <c r="J2" s="1229" t="s">
        <v>323</v>
      </c>
      <c r="K2" s="1229"/>
      <c r="L2" s="1229"/>
      <c r="M2" s="1229"/>
      <c r="N2" s="1230"/>
      <c r="O2" s="8"/>
    </row>
    <row r="3" spans="1:15" ht="34.35" customHeight="1" thickBot="1">
      <c r="A3" s="8"/>
      <c r="B3" s="11"/>
      <c r="C3" s="8"/>
      <c r="D3" s="751" t="s">
        <v>671</v>
      </c>
      <c r="E3" s="352" t="s">
        <v>0</v>
      </c>
      <c r="F3" s="667" t="s">
        <v>1</v>
      </c>
      <c r="G3" s="122" t="s">
        <v>55</v>
      </c>
      <c r="H3" s="295" t="s">
        <v>3</v>
      </c>
      <c r="I3" s="353" t="s">
        <v>666</v>
      </c>
      <c r="J3" s="352" t="s">
        <v>0</v>
      </c>
      <c r="K3" s="354" t="s">
        <v>1</v>
      </c>
      <c r="L3" s="122" t="s">
        <v>55</v>
      </c>
      <c r="M3" s="295" t="s">
        <v>3</v>
      </c>
      <c r="N3" s="315" t="s">
        <v>666</v>
      </c>
      <c r="O3" s="8"/>
    </row>
    <row r="4" spans="1:15" ht="48" customHeight="1">
      <c r="A4" s="8"/>
      <c r="B4" s="11"/>
      <c r="C4" s="1231" t="s">
        <v>886</v>
      </c>
      <c r="D4" s="1235"/>
      <c r="E4" s="920">
        <v>296577</v>
      </c>
      <c r="F4" s="937">
        <v>1114990</v>
      </c>
      <c r="G4" s="938">
        <v>1355690</v>
      </c>
      <c r="H4" s="938">
        <v>3590205</v>
      </c>
      <c r="I4" s="939">
        <v>6357462</v>
      </c>
      <c r="J4" s="920">
        <v>391562</v>
      </c>
      <c r="K4" s="750"/>
      <c r="L4" s="749"/>
      <c r="M4" s="749"/>
      <c r="N4" s="748"/>
      <c r="O4" s="8"/>
    </row>
    <row r="5" spans="1:15" ht="48" customHeight="1">
      <c r="A5" s="8"/>
      <c r="B5" s="11"/>
      <c r="C5" s="959"/>
      <c r="D5" s="946" t="s">
        <v>672</v>
      </c>
      <c r="E5" s="923">
        <v>111425</v>
      </c>
      <c r="F5" s="942">
        <v>29960</v>
      </c>
      <c r="G5" s="943">
        <v>63889</v>
      </c>
      <c r="H5" s="943">
        <v>214366</v>
      </c>
      <c r="I5" s="944">
        <v>419640</v>
      </c>
      <c r="J5" s="923">
        <v>406642</v>
      </c>
      <c r="K5" s="747"/>
      <c r="L5" s="746"/>
      <c r="M5" s="746"/>
      <c r="N5" s="745"/>
      <c r="O5" s="8"/>
    </row>
    <row r="6" spans="1:15" ht="48" customHeight="1">
      <c r="A6" s="8"/>
      <c r="B6" s="11"/>
      <c r="C6" s="959"/>
      <c r="D6" s="946" t="s">
        <v>673</v>
      </c>
      <c r="E6" s="923">
        <v>178114</v>
      </c>
      <c r="F6" s="947">
        <v>1082478</v>
      </c>
      <c r="G6" s="948">
        <v>1284958</v>
      </c>
      <c r="H6" s="948">
        <v>3351509</v>
      </c>
      <c r="I6" s="949">
        <v>5897059</v>
      </c>
      <c r="J6" s="923">
        <f>429989-453153</f>
        <v>-23164</v>
      </c>
      <c r="K6" s="744"/>
      <c r="L6" s="743"/>
      <c r="M6" s="743"/>
      <c r="N6" s="742"/>
      <c r="O6" s="8"/>
    </row>
    <row r="7" spans="1:15" ht="48" customHeight="1">
      <c r="A7" s="8"/>
      <c r="B7" s="11"/>
      <c r="C7" s="959"/>
      <c r="D7" s="951" t="s">
        <v>674</v>
      </c>
      <c r="E7" s="923">
        <v>2888</v>
      </c>
      <c r="F7" s="947">
        <v>1735</v>
      </c>
      <c r="G7" s="948">
        <v>3596</v>
      </c>
      <c r="H7" s="948">
        <v>21630</v>
      </c>
      <c r="I7" s="949">
        <v>29849</v>
      </c>
      <c r="J7" s="923">
        <v>20812</v>
      </c>
      <c r="K7" s="744"/>
      <c r="L7" s="743"/>
      <c r="M7" s="743"/>
      <c r="N7" s="742"/>
      <c r="O7" s="8"/>
    </row>
    <row r="8" spans="1:15" ht="48" customHeight="1">
      <c r="A8" s="8"/>
      <c r="B8" s="11"/>
      <c r="C8" s="959"/>
      <c r="D8" s="946" t="s">
        <v>667</v>
      </c>
      <c r="E8" s="923">
        <v>815</v>
      </c>
      <c r="F8" s="947">
        <v>276</v>
      </c>
      <c r="G8" s="1051" t="s">
        <v>4</v>
      </c>
      <c r="H8" s="1051" t="s">
        <v>4</v>
      </c>
      <c r="I8" s="949">
        <v>1091</v>
      </c>
      <c r="J8" s="923">
        <v>-3434</v>
      </c>
      <c r="K8" s="744"/>
      <c r="L8" s="743"/>
      <c r="M8" s="743"/>
      <c r="N8" s="742"/>
      <c r="O8" s="8"/>
    </row>
    <row r="9" spans="1:15" ht="48" customHeight="1">
      <c r="A9" s="8"/>
      <c r="B9" s="11"/>
      <c r="C9" s="959"/>
      <c r="D9" s="960" t="s">
        <v>675</v>
      </c>
      <c r="E9" s="923">
        <v>3335</v>
      </c>
      <c r="F9" s="947">
        <v>541</v>
      </c>
      <c r="G9" s="948">
        <v>3247</v>
      </c>
      <c r="H9" s="948">
        <v>2700</v>
      </c>
      <c r="I9" s="949">
        <v>9823</v>
      </c>
      <c r="J9" s="923">
        <v>-9294</v>
      </c>
      <c r="K9" s="744"/>
      <c r="L9" s="743"/>
      <c r="M9" s="743"/>
      <c r="N9" s="742"/>
      <c r="O9" s="8"/>
    </row>
    <row r="10" spans="1:15" ht="48" customHeight="1">
      <c r="A10" s="8"/>
      <c r="B10" s="11"/>
      <c r="C10" s="1236" t="s">
        <v>773</v>
      </c>
      <c r="D10" s="1237"/>
      <c r="E10" s="931">
        <v>-14342</v>
      </c>
      <c r="F10" s="961">
        <v>-20088</v>
      </c>
      <c r="G10" s="948">
        <v>-10769</v>
      </c>
      <c r="H10" s="962">
        <v>-28995</v>
      </c>
      <c r="I10" s="949">
        <v>-74194</v>
      </c>
      <c r="J10" s="931">
        <v>-16449</v>
      </c>
      <c r="K10" s="755"/>
      <c r="L10" s="743"/>
      <c r="M10" s="756"/>
      <c r="N10" s="742"/>
      <c r="O10" s="8"/>
    </row>
    <row r="11" spans="1:15" ht="48" customHeight="1">
      <c r="A11" s="8"/>
      <c r="B11" s="11"/>
      <c r="C11" s="1225" t="s">
        <v>676</v>
      </c>
      <c r="D11" s="1238"/>
      <c r="E11" s="923">
        <v>-4600</v>
      </c>
      <c r="F11" s="947">
        <v>-1628</v>
      </c>
      <c r="G11" s="943">
        <v>-1406</v>
      </c>
      <c r="H11" s="948">
        <v>-2785</v>
      </c>
      <c r="I11" s="944">
        <v>-10419</v>
      </c>
      <c r="J11" s="923">
        <v>-4101</v>
      </c>
      <c r="K11" s="744"/>
      <c r="L11" s="746"/>
      <c r="M11" s="743"/>
      <c r="N11" s="745"/>
      <c r="O11" s="8"/>
    </row>
    <row r="12" spans="1:15" ht="48" customHeight="1">
      <c r="A12" s="8"/>
      <c r="B12" s="11"/>
      <c r="C12" s="1233" t="s">
        <v>887</v>
      </c>
      <c r="D12" s="1234"/>
      <c r="E12" s="952">
        <v>-147643</v>
      </c>
      <c r="F12" s="953">
        <v>-309894</v>
      </c>
      <c r="G12" s="954">
        <v>-499199</v>
      </c>
      <c r="H12" s="954">
        <v>-1289681</v>
      </c>
      <c r="I12" s="955">
        <v>-2246417</v>
      </c>
      <c r="J12" s="952">
        <v>-134093</v>
      </c>
      <c r="K12" s="741"/>
      <c r="L12" s="740"/>
      <c r="M12" s="740"/>
      <c r="N12" s="739"/>
      <c r="O12" s="8"/>
    </row>
    <row r="13" spans="1:15" ht="48" customHeight="1">
      <c r="A13" s="8"/>
      <c r="B13" s="11"/>
      <c r="C13" s="1239" t="s">
        <v>677</v>
      </c>
      <c r="D13" s="1238"/>
      <c r="E13" s="952">
        <v>-362</v>
      </c>
      <c r="F13" s="953">
        <v>979</v>
      </c>
      <c r="G13" s="954">
        <v>-188</v>
      </c>
      <c r="H13" s="954">
        <v>-38</v>
      </c>
      <c r="I13" s="955">
        <v>391</v>
      </c>
      <c r="J13" s="952">
        <v>-1369</v>
      </c>
      <c r="K13" s="741"/>
      <c r="L13" s="740"/>
      <c r="M13" s="740"/>
      <c r="N13" s="739"/>
      <c r="O13" s="8"/>
    </row>
    <row r="14" spans="1:15" ht="48" customHeight="1" thickBot="1">
      <c r="A14" s="8"/>
      <c r="B14" s="12"/>
      <c r="C14" s="1227" t="s">
        <v>678</v>
      </c>
      <c r="D14" s="1228"/>
      <c r="E14" s="929">
        <v>129630</v>
      </c>
      <c r="F14" s="956">
        <v>784359</v>
      </c>
      <c r="G14" s="957">
        <v>844128</v>
      </c>
      <c r="H14" s="957">
        <v>2268706</v>
      </c>
      <c r="I14" s="958">
        <v>4026823</v>
      </c>
      <c r="J14" s="929">
        <v>235550</v>
      </c>
      <c r="K14" s="738"/>
      <c r="L14" s="737"/>
      <c r="M14" s="737"/>
      <c r="N14" s="736"/>
      <c r="O14" s="8"/>
    </row>
    <row r="15" spans="1:15" ht="12.75" customHeight="1">
      <c r="A15" s="8"/>
      <c r="B15" s="8"/>
      <c r="C15" s="20"/>
      <c r="D15" s="21"/>
      <c r="E15" s="32"/>
      <c r="F15" s="733"/>
      <c r="G15" s="733"/>
      <c r="H15" s="733"/>
      <c r="I15" s="733"/>
      <c r="J15" s="32"/>
      <c r="K15" s="734"/>
      <c r="L15" s="734"/>
      <c r="M15" s="733"/>
      <c r="N15" s="733"/>
      <c r="O15" s="8"/>
    </row>
    <row r="16" spans="1:15" ht="15" customHeight="1">
      <c r="A16" s="8"/>
      <c r="B16" s="1240"/>
      <c r="C16" s="1240"/>
      <c r="D16" s="1240"/>
      <c r="E16" s="1240"/>
      <c r="F16" s="1240"/>
      <c r="G16" s="1240"/>
      <c r="H16" s="1240"/>
      <c r="I16" s="1240"/>
      <c r="J16" s="1240"/>
      <c r="K16" s="1240"/>
      <c r="L16" s="757"/>
      <c r="M16" s="733"/>
      <c r="N16" s="733"/>
      <c r="O16" s="8"/>
    </row>
    <row r="17" spans="2:15" ht="9" customHeight="1">
      <c r="B17" s="1241"/>
      <c r="C17" s="1241"/>
      <c r="D17" s="1241"/>
      <c r="E17" s="1241"/>
      <c r="F17" s="1241"/>
      <c r="G17" s="1241"/>
      <c r="H17" s="1241"/>
      <c r="I17" s="1241"/>
      <c r="J17" s="1241"/>
      <c r="K17" s="1241"/>
      <c r="L17" s="757"/>
    </row>
    <row r="18" spans="2:15">
      <c r="B18" s="1170"/>
      <c r="C18" s="1170"/>
      <c r="D18" s="1170"/>
      <c r="E18" s="1170"/>
      <c r="F18" s="1170"/>
      <c r="G18" s="1170"/>
      <c r="H18" s="1170"/>
      <c r="I18" s="1170"/>
      <c r="J18" s="1170"/>
      <c r="K18" s="1170"/>
      <c r="L18" s="665"/>
      <c r="O18" s="8"/>
    </row>
    <row r="19" spans="2:15" ht="14.25" customHeight="1">
      <c r="B19" s="341"/>
      <c r="C19" s="341"/>
      <c r="D19" s="341"/>
      <c r="E19" s="341"/>
      <c r="F19" s="341"/>
      <c r="G19" s="341"/>
      <c r="H19" s="341"/>
      <c r="I19" s="341"/>
      <c r="J19" s="341"/>
      <c r="K19" s="341"/>
      <c r="L19" s="341"/>
      <c r="M19" s="341"/>
      <c r="N19" s="341"/>
      <c r="O19" s="341"/>
    </row>
    <row r="25" spans="2:15">
      <c r="M25" s="17"/>
    </row>
  </sheetData>
  <mergeCells count="11">
    <mergeCell ref="C13:D13"/>
    <mergeCell ref="C14:D14"/>
    <mergeCell ref="B16:K16"/>
    <mergeCell ref="B17:K17"/>
    <mergeCell ref="B18:K18"/>
    <mergeCell ref="C12:D12"/>
    <mergeCell ref="E2:I2"/>
    <mergeCell ref="J2:N2"/>
    <mergeCell ref="C4:D4"/>
    <mergeCell ref="C10:D10"/>
    <mergeCell ref="C11:D11"/>
  </mergeCells>
  <phoneticPr fontId="1"/>
  <printOptions horizontalCentered="1"/>
  <pageMargins left="0.23622047244094491" right="0.23622047244094491" top="0.74803149606299213" bottom="0.74803149606299213" header="0.31496062992125984" footer="0.31496062992125984"/>
  <pageSetup paperSize="9" scale="57" orientation="landscape" r:id="rId1"/>
  <headerFooter scaleWithDoc="0">
    <oddFooter>&amp;C&amp;"Arial,標準"&amp;9-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K79"/>
  <sheetViews>
    <sheetView showGridLines="0" view="pageBreakPreview" zoomScale="40" zoomScaleNormal="100" zoomScaleSheetLayoutView="40" workbookViewId="0"/>
  </sheetViews>
  <sheetFormatPr defaultColWidth="8.59765625" defaultRowHeight="15"/>
  <cols>
    <col min="1" max="1" width="2.59765625" style="47" customWidth="1"/>
    <col min="2" max="2" width="22.59765625" style="46" customWidth="1"/>
    <col min="3" max="3" width="4.59765625" style="46" customWidth="1"/>
    <col min="4" max="4" width="100.59765625" style="845" customWidth="1"/>
    <col min="5" max="5" width="34.59765625" style="845" customWidth="1"/>
    <col min="6" max="7" width="2.59765625" style="625" customWidth="1"/>
    <col min="8" max="8" width="22.59765625" style="855" customWidth="1"/>
    <col min="9" max="9" width="4.59765625" style="855" customWidth="1"/>
    <col min="10" max="10" width="100.59765625" style="845" customWidth="1"/>
    <col min="11" max="11" width="34.59765625" style="51" customWidth="1"/>
    <col min="12" max="12" width="2.59765625" style="47" customWidth="1"/>
    <col min="13" max="16384" width="8.59765625" style="47"/>
  </cols>
  <sheetData>
    <row r="1" spans="1:11" ht="49.2">
      <c r="A1" s="106"/>
      <c r="B1" s="835" t="s">
        <v>888</v>
      </c>
      <c r="D1" s="625"/>
      <c r="E1" s="625"/>
      <c r="H1" s="625"/>
      <c r="I1" s="625"/>
      <c r="J1" s="625"/>
      <c r="K1" s="47"/>
    </row>
    <row r="2" spans="1:11" s="50" customFormat="1" ht="20.25" customHeight="1" thickBot="1">
      <c r="A2" s="48"/>
      <c r="B2" s="832" t="s">
        <v>908</v>
      </c>
      <c r="C2" s="833"/>
      <c r="D2" s="834"/>
      <c r="E2" s="834"/>
      <c r="F2" s="834"/>
      <c r="G2" s="834"/>
      <c r="H2" s="833"/>
      <c r="I2" s="833"/>
      <c r="J2" s="840"/>
      <c r="K2" s="1052" t="s">
        <v>909</v>
      </c>
    </row>
    <row r="3" spans="1:11" s="108" customFormat="1" ht="50.1" customHeight="1" thickTop="1">
      <c r="A3" s="107"/>
      <c r="B3" s="1164" t="s">
        <v>219</v>
      </c>
      <c r="C3" s="1243" t="s">
        <v>311</v>
      </c>
      <c r="D3" s="1243"/>
      <c r="E3" s="1164" t="s">
        <v>309</v>
      </c>
      <c r="F3" s="846"/>
      <c r="G3" s="847"/>
      <c r="H3" s="1164" t="s">
        <v>220</v>
      </c>
      <c r="I3" s="1242" t="s">
        <v>310</v>
      </c>
      <c r="J3" s="1242"/>
      <c r="K3" s="1164" t="s">
        <v>309</v>
      </c>
    </row>
    <row r="4" spans="1:11" ht="24" customHeight="1">
      <c r="A4" s="16"/>
      <c r="B4" s="519" t="s">
        <v>27</v>
      </c>
      <c r="C4" s="132"/>
      <c r="D4" s="568" t="s">
        <v>169</v>
      </c>
      <c r="E4" s="573" t="s">
        <v>57</v>
      </c>
      <c r="F4" s="661"/>
      <c r="G4" s="517"/>
      <c r="H4" s="575" t="s">
        <v>39</v>
      </c>
      <c r="I4" s="573"/>
      <c r="J4" s="568" t="s">
        <v>98</v>
      </c>
      <c r="K4" s="132" t="s">
        <v>64</v>
      </c>
    </row>
    <row r="5" spans="1:11" ht="24" customHeight="1">
      <c r="A5" s="16"/>
      <c r="B5" s="520"/>
      <c r="C5" s="132"/>
      <c r="D5" s="568" t="s">
        <v>28</v>
      </c>
      <c r="E5" s="829" t="s">
        <v>68</v>
      </c>
      <c r="F5" s="661"/>
      <c r="G5" s="517"/>
      <c r="H5" s="515"/>
      <c r="I5" s="573"/>
      <c r="J5" s="568" t="s">
        <v>97</v>
      </c>
      <c r="K5" s="244" t="s">
        <v>96</v>
      </c>
    </row>
    <row r="6" spans="1:11" ht="24" customHeight="1">
      <c r="A6" s="16"/>
      <c r="B6" s="520"/>
      <c r="C6" s="132" t="s">
        <v>298</v>
      </c>
      <c r="D6" s="568" t="s">
        <v>194</v>
      </c>
      <c r="E6" s="829" t="s">
        <v>59</v>
      </c>
      <c r="F6" s="661"/>
      <c r="G6" s="517"/>
      <c r="H6" s="515"/>
      <c r="I6" s="573"/>
      <c r="J6" s="568" t="s">
        <v>320</v>
      </c>
      <c r="K6" s="244" t="s">
        <v>68</v>
      </c>
    </row>
    <row r="7" spans="1:11" ht="24" customHeight="1">
      <c r="A7" s="16"/>
      <c r="B7" s="520"/>
      <c r="C7" s="132"/>
      <c r="D7" s="568" t="s">
        <v>94</v>
      </c>
      <c r="E7" s="829" t="s">
        <v>64</v>
      </c>
      <c r="F7" s="661"/>
      <c r="G7" s="517"/>
      <c r="H7" s="515"/>
      <c r="I7" s="573" t="s">
        <v>298</v>
      </c>
      <c r="J7" s="568" t="s">
        <v>95</v>
      </c>
      <c r="K7" s="244" t="s">
        <v>71</v>
      </c>
    </row>
    <row r="8" spans="1:11" ht="48" customHeight="1">
      <c r="A8" s="16"/>
      <c r="B8" s="520"/>
      <c r="C8" s="132"/>
      <c r="D8" s="568" t="s">
        <v>29</v>
      </c>
      <c r="E8" s="829" t="s">
        <v>71</v>
      </c>
      <c r="F8" s="661"/>
      <c r="G8" s="517"/>
      <c r="H8" s="515"/>
      <c r="I8" s="573"/>
      <c r="J8" s="568" t="s">
        <v>221</v>
      </c>
      <c r="K8" s="244" t="s">
        <v>82</v>
      </c>
    </row>
    <row r="9" spans="1:11" ht="24" customHeight="1">
      <c r="A9" s="16"/>
      <c r="B9" s="520"/>
      <c r="C9" s="132"/>
      <c r="D9" s="568" t="s">
        <v>93</v>
      </c>
      <c r="E9" s="829" t="s">
        <v>57</v>
      </c>
      <c r="F9" s="661"/>
      <c r="G9" s="517"/>
      <c r="H9" s="515"/>
      <c r="I9" s="573" t="s">
        <v>298</v>
      </c>
      <c r="J9" s="568" t="s">
        <v>545</v>
      </c>
      <c r="K9" s="244" t="s">
        <v>56</v>
      </c>
    </row>
    <row r="10" spans="1:11" ht="24" customHeight="1">
      <c r="A10" s="16"/>
      <c r="B10" s="520"/>
      <c r="C10" s="132"/>
      <c r="D10" s="568" t="s">
        <v>724</v>
      </c>
      <c r="E10" s="829" t="s">
        <v>517</v>
      </c>
      <c r="F10" s="661"/>
      <c r="G10" s="517"/>
      <c r="H10" s="515"/>
      <c r="I10" s="848" t="s">
        <v>533</v>
      </c>
      <c r="J10" s="568" t="s">
        <v>551</v>
      </c>
      <c r="K10" s="244" t="s">
        <v>71</v>
      </c>
    </row>
    <row r="11" spans="1:11" ht="24" customHeight="1">
      <c r="A11" s="16"/>
      <c r="B11" s="520"/>
      <c r="C11" s="132"/>
      <c r="D11" s="568" t="s">
        <v>30</v>
      </c>
      <c r="E11" s="829" t="s">
        <v>56</v>
      </c>
      <c r="F11" s="661"/>
      <c r="G11" s="517"/>
      <c r="H11" s="515"/>
      <c r="I11" s="573" t="s">
        <v>298</v>
      </c>
      <c r="J11" s="568" t="s">
        <v>542</v>
      </c>
      <c r="K11" s="244" t="s">
        <v>71</v>
      </c>
    </row>
    <row r="12" spans="1:11" ht="24" customHeight="1">
      <c r="A12" s="16"/>
      <c r="B12" s="520"/>
      <c r="C12" s="132"/>
      <c r="D12" s="568" t="s">
        <v>92</v>
      </c>
      <c r="E12" s="829" t="s">
        <v>71</v>
      </c>
      <c r="F12" s="661"/>
      <c r="G12" s="517"/>
      <c r="H12" s="514" t="s">
        <v>170</v>
      </c>
      <c r="I12" s="573"/>
      <c r="J12" s="568" t="s">
        <v>41</v>
      </c>
      <c r="K12" s="244" t="s">
        <v>57</v>
      </c>
    </row>
    <row r="13" spans="1:11" ht="24.6">
      <c r="A13" s="16"/>
      <c r="B13" s="520"/>
      <c r="C13" s="132"/>
      <c r="D13" s="568" t="s">
        <v>458</v>
      </c>
      <c r="E13" s="829" t="s">
        <v>57</v>
      </c>
      <c r="F13" s="661"/>
      <c r="G13" s="517"/>
      <c r="H13" s="515"/>
      <c r="I13" s="573" t="s">
        <v>299</v>
      </c>
      <c r="J13" s="568" t="s">
        <v>171</v>
      </c>
      <c r="K13" s="244" t="s">
        <v>56</v>
      </c>
    </row>
    <row r="14" spans="1:11" ht="24" customHeight="1">
      <c r="A14" s="16"/>
      <c r="B14" s="520"/>
      <c r="C14" s="132"/>
      <c r="D14" s="568" t="s">
        <v>316</v>
      </c>
      <c r="E14" s="829" t="s">
        <v>59</v>
      </c>
      <c r="F14" s="661"/>
      <c r="G14" s="517"/>
      <c r="H14" s="515"/>
      <c r="I14" s="573"/>
      <c r="J14" s="568" t="s">
        <v>77</v>
      </c>
      <c r="K14" s="244" t="s">
        <v>64</v>
      </c>
    </row>
    <row r="15" spans="1:11" ht="24" customHeight="1">
      <c r="A15" s="16"/>
      <c r="B15" s="520"/>
      <c r="C15" s="132"/>
      <c r="D15" s="568" t="s">
        <v>31</v>
      </c>
      <c r="E15" s="829" t="s">
        <v>71</v>
      </c>
      <c r="F15" s="661"/>
      <c r="G15" s="517"/>
      <c r="H15" s="515"/>
      <c r="I15" s="573" t="s">
        <v>299</v>
      </c>
      <c r="J15" s="568" t="s">
        <v>76</v>
      </c>
      <c r="K15" s="244" t="s">
        <v>68</v>
      </c>
    </row>
    <row r="16" spans="1:11" ht="24" customHeight="1">
      <c r="A16" s="16"/>
      <c r="B16" s="521" t="s">
        <v>172</v>
      </c>
      <c r="C16" s="132"/>
      <c r="D16" s="568" t="s">
        <v>90</v>
      </c>
      <c r="E16" s="829" t="s">
        <v>56</v>
      </c>
      <c r="F16" s="661"/>
      <c r="G16" s="517"/>
      <c r="H16" s="515"/>
      <c r="I16" s="573"/>
      <c r="J16" s="568" t="s">
        <v>462</v>
      </c>
      <c r="K16" s="244" t="s">
        <v>60</v>
      </c>
    </row>
    <row r="17" spans="1:11" ht="24" customHeight="1">
      <c r="A17" s="16"/>
      <c r="B17" s="521" t="s">
        <v>89</v>
      </c>
      <c r="C17" s="132"/>
      <c r="D17" s="568" t="s">
        <v>88</v>
      </c>
      <c r="E17" s="829" t="s">
        <v>56</v>
      </c>
      <c r="F17" s="661"/>
      <c r="G17" s="517"/>
      <c r="H17" s="515"/>
      <c r="I17" s="573"/>
      <c r="J17" s="568" t="s">
        <v>463</v>
      </c>
      <c r="K17" s="244" t="s">
        <v>153</v>
      </c>
    </row>
    <row r="18" spans="1:11" ht="24" customHeight="1">
      <c r="A18" s="16"/>
      <c r="B18" s="520"/>
      <c r="C18" s="132"/>
      <c r="D18" s="568" t="s">
        <v>81</v>
      </c>
      <c r="E18" s="829" t="s">
        <v>57</v>
      </c>
      <c r="F18" s="661"/>
      <c r="G18" s="517"/>
      <c r="H18" s="515"/>
      <c r="I18" s="573"/>
      <c r="J18" s="568" t="s">
        <v>136</v>
      </c>
      <c r="K18" s="244" t="s">
        <v>66</v>
      </c>
    </row>
    <row r="19" spans="1:11" ht="24" customHeight="1">
      <c r="A19" s="16"/>
      <c r="B19" s="520"/>
      <c r="C19" s="132"/>
      <c r="D19" s="568" t="s">
        <v>317</v>
      </c>
      <c r="E19" s="829" t="s">
        <v>60</v>
      </c>
      <c r="F19" s="661"/>
      <c r="G19" s="517"/>
      <c r="H19" s="515"/>
      <c r="I19" s="573"/>
      <c r="J19" s="568" t="s">
        <v>70</v>
      </c>
      <c r="K19" s="244" t="s">
        <v>56</v>
      </c>
    </row>
    <row r="20" spans="1:11" ht="24" customHeight="1">
      <c r="A20" s="16"/>
      <c r="B20" s="520"/>
      <c r="C20" s="132"/>
      <c r="D20" s="568" t="s">
        <v>459</v>
      </c>
      <c r="E20" s="829" t="s">
        <v>68</v>
      </c>
      <c r="F20" s="661"/>
      <c r="G20" s="517"/>
      <c r="H20" s="515"/>
      <c r="I20" s="573"/>
      <c r="J20" s="568" t="s">
        <v>44</v>
      </c>
      <c r="K20" s="244" t="s">
        <v>68</v>
      </c>
    </row>
    <row r="21" spans="1:11" ht="24" customHeight="1">
      <c r="A21" s="16"/>
      <c r="B21" s="520"/>
      <c r="C21" s="132"/>
      <c r="D21" s="568" t="s">
        <v>87</v>
      </c>
      <c r="E21" s="829" t="s">
        <v>56</v>
      </c>
      <c r="F21" s="661"/>
      <c r="G21" s="517"/>
      <c r="H21" s="515"/>
      <c r="I21" s="573"/>
      <c r="J21" s="568" t="s">
        <v>45</v>
      </c>
      <c r="K21" s="244" t="s">
        <v>62</v>
      </c>
    </row>
    <row r="22" spans="1:11" ht="24" customHeight="1">
      <c r="A22" s="16"/>
      <c r="B22" s="520"/>
      <c r="C22" s="132"/>
      <c r="D22" s="568" t="s">
        <v>86</v>
      </c>
      <c r="E22" s="829" t="s">
        <v>64</v>
      </c>
      <c r="F22" s="661"/>
      <c r="G22" s="517"/>
      <c r="H22" s="515"/>
      <c r="I22" s="573"/>
      <c r="J22" s="568" t="s">
        <v>46</v>
      </c>
      <c r="K22" s="244" t="s">
        <v>57</v>
      </c>
    </row>
    <row r="23" spans="1:11" ht="24" customHeight="1">
      <c r="A23" s="16"/>
      <c r="B23" s="520"/>
      <c r="C23" s="132"/>
      <c r="D23" s="568" t="s">
        <v>32</v>
      </c>
      <c r="E23" s="829" t="s">
        <v>62</v>
      </c>
      <c r="F23" s="661"/>
      <c r="G23" s="517"/>
      <c r="H23" s="515"/>
      <c r="I23" s="573"/>
      <c r="J23" s="568" t="s">
        <v>61</v>
      </c>
      <c r="K23" s="244" t="s">
        <v>60</v>
      </c>
    </row>
    <row r="24" spans="1:11" s="625" customFormat="1" ht="24" customHeight="1">
      <c r="B24" s="520"/>
      <c r="C24" s="573"/>
      <c r="D24" s="568" t="s">
        <v>620</v>
      </c>
      <c r="E24" s="829" t="s">
        <v>517</v>
      </c>
      <c r="F24" s="661"/>
      <c r="G24" s="517"/>
      <c r="H24" s="515"/>
      <c r="I24" s="573"/>
      <c r="J24" s="568" t="s">
        <v>464</v>
      </c>
      <c r="K24" s="659" t="s">
        <v>57</v>
      </c>
    </row>
    <row r="25" spans="1:11" ht="24" customHeight="1">
      <c r="A25" s="16"/>
      <c r="B25" s="521" t="s">
        <v>33</v>
      </c>
      <c r="C25" s="132"/>
      <c r="D25" s="568" t="s">
        <v>83</v>
      </c>
      <c r="E25" s="829" t="s">
        <v>66</v>
      </c>
      <c r="F25" s="661"/>
      <c r="G25" s="517"/>
      <c r="H25" s="516"/>
      <c r="I25" s="573"/>
      <c r="J25" s="568" t="s">
        <v>47</v>
      </c>
      <c r="K25" s="244" t="s">
        <v>56</v>
      </c>
    </row>
    <row r="26" spans="1:11" ht="24" customHeight="1">
      <c r="A26" s="16"/>
      <c r="B26" s="517"/>
      <c r="C26" s="132"/>
      <c r="D26" s="568" t="s">
        <v>460</v>
      </c>
      <c r="E26" s="829" t="s">
        <v>64</v>
      </c>
      <c r="F26" s="661"/>
      <c r="G26" s="517"/>
      <c r="H26" s="515" t="s">
        <v>173</v>
      </c>
      <c r="I26" s="573"/>
      <c r="J26" s="568" t="s">
        <v>40</v>
      </c>
      <c r="K26" s="132" t="s">
        <v>57</v>
      </c>
    </row>
    <row r="27" spans="1:11" ht="24.6">
      <c r="A27" s="16"/>
      <c r="B27" s="520"/>
      <c r="C27" s="132"/>
      <c r="D27" s="568" t="s">
        <v>80</v>
      </c>
      <c r="E27" s="829" t="s">
        <v>64</v>
      </c>
      <c r="F27" s="661"/>
      <c r="G27" s="517"/>
      <c r="H27" s="515"/>
      <c r="I27" s="573" t="s">
        <v>299</v>
      </c>
      <c r="J27" s="568" t="s">
        <v>549</v>
      </c>
      <c r="K27" s="244" t="s">
        <v>82</v>
      </c>
    </row>
    <row r="28" spans="1:11" ht="24" customHeight="1">
      <c r="A28" s="16"/>
      <c r="B28" s="520"/>
      <c r="C28" s="132"/>
      <c r="D28" s="568" t="s">
        <v>79</v>
      </c>
      <c r="E28" s="829" t="s">
        <v>56</v>
      </c>
      <c r="F28" s="661"/>
      <c r="G28" s="517"/>
      <c r="H28" s="515"/>
      <c r="I28" s="573"/>
      <c r="J28" s="568" t="s">
        <v>91</v>
      </c>
      <c r="K28" s="244" t="s">
        <v>82</v>
      </c>
    </row>
    <row r="29" spans="1:11" ht="24" customHeight="1">
      <c r="A29" s="16"/>
      <c r="B29" s="520"/>
      <c r="C29" s="132"/>
      <c r="D29" s="568" t="s">
        <v>34</v>
      </c>
      <c r="E29" s="829" t="s">
        <v>57</v>
      </c>
      <c r="F29" s="661"/>
      <c r="G29" s="517"/>
      <c r="H29" s="515"/>
      <c r="I29" s="573" t="s">
        <v>299</v>
      </c>
      <c r="J29" s="568" t="s">
        <v>174</v>
      </c>
      <c r="K29" s="244" t="s">
        <v>59</v>
      </c>
    </row>
    <row r="30" spans="1:11" ht="24" customHeight="1">
      <c r="A30" s="16"/>
      <c r="B30" s="520"/>
      <c r="C30" s="132"/>
      <c r="D30" s="568" t="s">
        <v>78</v>
      </c>
      <c r="E30" s="829" t="s">
        <v>62</v>
      </c>
      <c r="F30" s="661"/>
      <c r="G30" s="517"/>
      <c r="H30" s="515"/>
      <c r="I30" s="573" t="s">
        <v>299</v>
      </c>
      <c r="J30" s="568" t="s">
        <v>85</v>
      </c>
      <c r="K30" s="244" t="s">
        <v>56</v>
      </c>
    </row>
    <row r="31" spans="1:11" ht="24" customHeight="1">
      <c r="A31" s="16"/>
      <c r="B31" s="520"/>
      <c r="C31" s="132" t="s">
        <v>298</v>
      </c>
      <c r="D31" s="568" t="s">
        <v>544</v>
      </c>
      <c r="E31" s="829" t="s">
        <v>68</v>
      </c>
      <c r="F31" s="661"/>
      <c r="G31" s="517"/>
      <c r="H31" s="515"/>
      <c r="I31" s="573"/>
      <c r="J31" s="568" t="s">
        <v>318</v>
      </c>
      <c r="K31" s="244" t="s">
        <v>62</v>
      </c>
    </row>
    <row r="32" spans="1:11" ht="24" customHeight="1">
      <c r="A32" s="16"/>
      <c r="B32" s="520"/>
      <c r="C32" s="132"/>
      <c r="D32" s="568" t="s">
        <v>75</v>
      </c>
      <c r="E32" s="829" t="s">
        <v>66</v>
      </c>
      <c r="F32" s="661"/>
      <c r="G32" s="517"/>
      <c r="H32" s="515"/>
      <c r="I32" s="848" t="s">
        <v>533</v>
      </c>
      <c r="J32" s="568" t="s">
        <v>195</v>
      </c>
      <c r="K32" s="244" t="s">
        <v>62</v>
      </c>
    </row>
    <row r="33" spans="1:11" ht="24" customHeight="1">
      <c r="A33" s="16"/>
      <c r="B33" s="520"/>
      <c r="C33" s="132"/>
      <c r="D33" s="568" t="s">
        <v>74</v>
      </c>
      <c r="E33" s="829" t="s">
        <v>64</v>
      </c>
      <c r="F33" s="661"/>
      <c r="G33" s="517"/>
      <c r="H33" s="515"/>
      <c r="I33" s="573"/>
      <c r="J33" s="568" t="s">
        <v>319</v>
      </c>
      <c r="K33" s="244" t="s">
        <v>62</v>
      </c>
    </row>
    <row r="34" spans="1:11" ht="24" customHeight="1">
      <c r="A34" s="16"/>
      <c r="B34" s="520"/>
      <c r="C34" s="132" t="s">
        <v>298</v>
      </c>
      <c r="D34" s="568" t="s">
        <v>534</v>
      </c>
      <c r="E34" s="829" t="s">
        <v>71</v>
      </c>
      <c r="F34" s="661"/>
      <c r="G34" s="517"/>
      <c r="H34" s="516"/>
      <c r="I34" s="573"/>
      <c r="J34" s="568" t="s">
        <v>196</v>
      </c>
      <c r="K34" s="244" t="s">
        <v>66</v>
      </c>
    </row>
    <row r="35" spans="1:11" ht="24" customHeight="1">
      <c r="A35" s="16"/>
      <c r="B35" s="520"/>
      <c r="C35" s="132"/>
      <c r="D35" s="568" t="s">
        <v>535</v>
      </c>
      <c r="E35" s="829" t="s">
        <v>461</v>
      </c>
      <c r="F35" s="661"/>
      <c r="G35" s="517"/>
      <c r="H35" s="514" t="s">
        <v>175</v>
      </c>
      <c r="I35" s="573"/>
      <c r="J35" s="568" t="s">
        <v>84</v>
      </c>
      <c r="K35" s="244" t="s">
        <v>66</v>
      </c>
    </row>
    <row r="36" spans="1:11" ht="24" customHeight="1">
      <c r="A36" s="16"/>
      <c r="B36" s="521" t="s">
        <v>35</v>
      </c>
      <c r="C36" s="132"/>
      <c r="D36" s="568" t="s">
        <v>36</v>
      </c>
      <c r="E36" s="829" t="s">
        <v>71</v>
      </c>
      <c r="F36" s="661"/>
      <c r="G36" s="517"/>
      <c r="H36" s="515"/>
      <c r="I36" s="573"/>
      <c r="J36" s="568" t="s">
        <v>465</v>
      </c>
      <c r="K36" s="244" t="s">
        <v>197</v>
      </c>
    </row>
    <row r="37" spans="1:11" ht="24" customHeight="1">
      <c r="A37" s="16"/>
      <c r="B37" s="520"/>
      <c r="C37" s="132"/>
      <c r="D37" s="568" t="s">
        <v>37</v>
      </c>
      <c r="E37" s="829" t="s">
        <v>71</v>
      </c>
      <c r="F37" s="661"/>
      <c r="G37" s="517"/>
      <c r="H37" s="517"/>
      <c r="I37" s="573" t="s">
        <v>298</v>
      </c>
      <c r="J37" s="568" t="s">
        <v>547</v>
      </c>
      <c r="K37" s="244" t="s">
        <v>82</v>
      </c>
    </row>
    <row r="38" spans="1:11" ht="24" customHeight="1">
      <c r="A38" s="16"/>
      <c r="B38" s="520"/>
      <c r="C38" s="132"/>
      <c r="D38" s="568" t="s">
        <v>69</v>
      </c>
      <c r="E38" s="829" t="s">
        <v>57</v>
      </c>
      <c r="F38" s="661"/>
      <c r="G38" s="517"/>
      <c r="H38" s="517"/>
      <c r="I38" s="573" t="s">
        <v>298</v>
      </c>
      <c r="J38" s="571" t="s">
        <v>565</v>
      </c>
      <c r="K38" s="244" t="s">
        <v>57</v>
      </c>
    </row>
    <row r="39" spans="1:11" ht="24" customHeight="1">
      <c r="A39" s="16"/>
      <c r="B39" s="515"/>
      <c r="C39" s="132"/>
      <c r="D39" s="568" t="s">
        <v>67</v>
      </c>
      <c r="E39" s="829" t="s">
        <v>66</v>
      </c>
      <c r="F39" s="661"/>
      <c r="G39" s="517"/>
      <c r="H39" s="515"/>
      <c r="I39" s="573"/>
      <c r="J39" s="571" t="s">
        <v>42</v>
      </c>
      <c r="K39" s="244" t="s">
        <v>57</v>
      </c>
    </row>
    <row r="40" spans="1:11" ht="24" customHeight="1">
      <c r="A40" s="16"/>
      <c r="B40" s="515"/>
      <c r="C40" s="132"/>
      <c r="D40" s="568" t="s">
        <v>65</v>
      </c>
      <c r="E40" s="829" t="s">
        <v>64</v>
      </c>
      <c r="F40" s="661"/>
      <c r="G40" s="517"/>
      <c r="H40" s="515"/>
      <c r="I40" s="573"/>
      <c r="J40" s="568" t="s">
        <v>73</v>
      </c>
      <c r="K40" s="244" t="s">
        <v>57</v>
      </c>
    </row>
    <row r="41" spans="1:11" ht="24" customHeight="1">
      <c r="A41" s="16"/>
      <c r="B41" s="515"/>
      <c r="C41" s="132"/>
      <c r="D41" s="568" t="s">
        <v>63</v>
      </c>
      <c r="E41" s="829" t="s">
        <v>62</v>
      </c>
      <c r="F41" s="661"/>
      <c r="G41" s="517"/>
      <c r="H41" s="515"/>
      <c r="I41" s="573"/>
      <c r="J41" s="568" t="s">
        <v>43</v>
      </c>
      <c r="K41" s="244" t="s">
        <v>57</v>
      </c>
    </row>
    <row r="42" spans="1:11" ht="24" customHeight="1">
      <c r="A42" s="16"/>
      <c r="B42" s="515"/>
      <c r="C42" s="132"/>
      <c r="D42" s="568" t="s">
        <v>38</v>
      </c>
      <c r="E42" s="829" t="s">
        <v>59</v>
      </c>
      <c r="F42" s="661"/>
      <c r="G42" s="517"/>
      <c r="H42" s="515"/>
      <c r="I42" s="848" t="s">
        <v>533</v>
      </c>
      <c r="J42" s="568" t="s">
        <v>536</v>
      </c>
      <c r="K42" s="244" t="s">
        <v>56</v>
      </c>
    </row>
    <row r="43" spans="1:11" ht="24" customHeight="1">
      <c r="A43" s="16"/>
      <c r="B43" s="515"/>
      <c r="C43" s="132" t="s">
        <v>298</v>
      </c>
      <c r="D43" s="568" t="s">
        <v>58</v>
      </c>
      <c r="E43" s="829" t="s">
        <v>56</v>
      </c>
      <c r="F43" s="661"/>
      <c r="G43" s="517"/>
      <c r="H43" s="515"/>
      <c r="I43" s="573"/>
      <c r="J43" s="568" t="s">
        <v>72</v>
      </c>
      <c r="K43" s="244" t="s">
        <v>60</v>
      </c>
    </row>
    <row r="44" spans="1:11" ht="24" customHeight="1" thickBot="1">
      <c r="A44" s="16"/>
      <c r="B44" s="518"/>
      <c r="C44" s="135"/>
      <c r="D44" s="849" t="s">
        <v>641</v>
      </c>
      <c r="E44" s="669" t="s">
        <v>16</v>
      </c>
      <c r="F44" s="661"/>
      <c r="G44" s="517"/>
      <c r="H44" s="515"/>
      <c r="I44" s="850" t="s">
        <v>298</v>
      </c>
      <c r="J44" s="572" t="s">
        <v>466</v>
      </c>
      <c r="K44" s="251" t="s">
        <v>56</v>
      </c>
    </row>
    <row r="45" spans="1:11" ht="18" customHeight="1">
      <c r="A45" s="16"/>
      <c r="B45" s="246"/>
      <c r="C45" s="250"/>
      <c r="D45" s="519"/>
      <c r="E45" s="519"/>
      <c r="F45" s="581"/>
      <c r="G45" s="581"/>
      <c r="H45" s="851"/>
      <c r="I45" s="852"/>
      <c r="J45" s="853"/>
      <c r="K45" s="570"/>
    </row>
    <row r="46" spans="1:11" ht="24" customHeight="1">
      <c r="A46" s="16"/>
      <c r="C46" s="57"/>
      <c r="D46" s="854"/>
      <c r="E46" s="854"/>
      <c r="F46" s="581"/>
      <c r="G46" s="581"/>
      <c r="J46" s="844" t="s">
        <v>704</v>
      </c>
      <c r="K46" s="53"/>
    </row>
    <row r="47" spans="1:11" ht="12" customHeight="1">
      <c r="A47" s="16"/>
      <c r="F47" s="581"/>
      <c r="G47" s="581"/>
      <c r="K47" s="53"/>
    </row>
    <row r="48" spans="1:11" ht="22.35" customHeight="1">
      <c r="A48" s="16"/>
      <c r="F48" s="856"/>
      <c r="G48" s="856"/>
    </row>
    <row r="49" spans="1:11" ht="22.35" customHeight="1">
      <c r="A49" s="16"/>
    </row>
    <row r="50" spans="1:11" ht="22.35" customHeight="1">
      <c r="A50" s="16"/>
    </row>
    <row r="51" spans="1:11" ht="21.6" customHeight="1">
      <c r="A51" s="16"/>
    </row>
    <row r="52" spans="1:11" ht="22.35" customHeight="1">
      <c r="A52" s="16"/>
    </row>
    <row r="53" spans="1:11" s="56" customFormat="1" ht="22.35" customHeight="1">
      <c r="A53" s="16"/>
      <c r="B53" s="46"/>
      <c r="C53" s="46"/>
      <c r="D53" s="845"/>
      <c r="E53" s="845"/>
      <c r="F53" s="857"/>
      <c r="G53" s="857"/>
      <c r="H53" s="855"/>
      <c r="I53" s="855"/>
      <c r="J53" s="845"/>
      <c r="K53" s="51"/>
    </row>
    <row r="54" spans="1:11" s="56" customFormat="1" ht="22.35" customHeight="1">
      <c r="A54" s="16"/>
      <c r="B54" s="46"/>
      <c r="C54" s="46"/>
      <c r="D54" s="845"/>
      <c r="E54" s="845"/>
      <c r="F54" s="857"/>
      <c r="G54" s="857"/>
      <c r="H54" s="855"/>
      <c r="I54" s="855"/>
      <c r="J54" s="845"/>
      <c r="K54" s="51"/>
    </row>
    <row r="55" spans="1:11" s="56" customFormat="1" ht="22.35" customHeight="1">
      <c r="A55" s="16"/>
      <c r="B55" s="46"/>
      <c r="C55" s="46"/>
      <c r="D55" s="845"/>
      <c r="E55" s="845"/>
      <c r="F55" s="857"/>
      <c r="G55" s="857"/>
      <c r="H55" s="855"/>
      <c r="I55" s="855"/>
      <c r="J55" s="845"/>
      <c r="K55" s="51"/>
    </row>
    <row r="56" spans="1:11" s="16" customFormat="1" ht="22.35" customHeight="1">
      <c r="B56" s="46"/>
      <c r="C56" s="46"/>
      <c r="D56" s="845"/>
      <c r="E56" s="845"/>
      <c r="F56" s="625"/>
      <c r="G56" s="625"/>
      <c r="H56" s="855"/>
      <c r="I56" s="855"/>
      <c r="J56" s="845"/>
      <c r="K56" s="51"/>
    </row>
    <row r="57" spans="1:11" s="16" customFormat="1" ht="22.35" customHeight="1">
      <c r="B57" s="46"/>
      <c r="C57" s="46"/>
      <c r="D57" s="845"/>
      <c r="E57" s="845"/>
      <c r="F57" s="625"/>
      <c r="G57" s="625"/>
      <c r="H57" s="855"/>
      <c r="I57" s="855"/>
      <c r="J57" s="845"/>
      <c r="K57" s="51"/>
    </row>
    <row r="58" spans="1:11" s="16" customFormat="1" ht="22.35" customHeight="1">
      <c r="B58" s="46"/>
      <c r="C58" s="46"/>
      <c r="D58" s="845"/>
      <c r="E58" s="845"/>
      <c r="F58" s="625"/>
      <c r="G58" s="625"/>
      <c r="H58" s="855"/>
      <c r="I58" s="855"/>
      <c r="J58" s="845"/>
      <c r="K58" s="51"/>
    </row>
    <row r="59" spans="1:11" s="16" customFormat="1" ht="22.35" customHeight="1">
      <c r="B59" s="46"/>
      <c r="C59" s="46"/>
      <c r="D59" s="845"/>
      <c r="E59" s="845"/>
      <c r="F59" s="625"/>
      <c r="G59" s="625"/>
      <c r="H59" s="855"/>
      <c r="I59" s="855"/>
      <c r="J59" s="845"/>
      <c r="K59" s="51"/>
    </row>
    <row r="60" spans="1:11" s="16" customFormat="1" ht="22.35" customHeight="1">
      <c r="B60" s="46"/>
      <c r="C60" s="46"/>
      <c r="D60" s="845"/>
      <c r="E60" s="845"/>
      <c r="F60" s="625"/>
      <c r="G60" s="625"/>
      <c r="H60" s="855"/>
      <c r="I60" s="855"/>
      <c r="J60" s="845"/>
      <c r="K60" s="51"/>
    </row>
    <row r="61" spans="1:11" s="16" customFormat="1" ht="22.35" customHeight="1">
      <c r="B61" s="46"/>
      <c r="C61" s="46"/>
      <c r="D61" s="845"/>
      <c r="E61" s="845"/>
      <c r="F61" s="625"/>
      <c r="G61" s="625"/>
      <c r="H61" s="855"/>
      <c r="I61" s="855"/>
      <c r="J61" s="845"/>
      <c r="K61" s="51"/>
    </row>
    <row r="62" spans="1:11" s="16" customFormat="1" ht="22.35" customHeight="1">
      <c r="B62" s="46"/>
      <c r="C62" s="46"/>
      <c r="D62" s="845"/>
      <c r="E62" s="845"/>
      <c r="F62" s="625"/>
      <c r="G62" s="625"/>
      <c r="H62" s="855"/>
      <c r="I62" s="855"/>
      <c r="J62" s="845"/>
      <c r="K62" s="51"/>
    </row>
    <row r="63" spans="1:11" s="16" customFormat="1" ht="22.35" customHeight="1">
      <c r="B63" s="46"/>
      <c r="C63" s="46"/>
      <c r="D63" s="845"/>
      <c r="E63" s="845"/>
      <c r="F63" s="625"/>
      <c r="G63" s="625"/>
      <c r="H63" s="855"/>
      <c r="I63" s="855"/>
      <c r="J63" s="845"/>
      <c r="K63" s="51"/>
    </row>
    <row r="64" spans="1:11" s="16" customFormat="1" ht="22.35" customHeight="1">
      <c r="B64" s="46"/>
      <c r="C64" s="46"/>
      <c r="D64" s="845"/>
      <c r="E64" s="845"/>
      <c r="F64" s="625"/>
      <c r="G64" s="625"/>
      <c r="H64" s="855"/>
      <c r="I64" s="855"/>
      <c r="J64" s="845"/>
      <c r="K64" s="51"/>
    </row>
    <row r="65" spans="2:11" ht="22.35" customHeight="1"/>
    <row r="66" spans="2:11" ht="22.35" customHeight="1"/>
    <row r="67" spans="2:11" ht="22.35" customHeight="1"/>
    <row r="68" spans="2:11" s="16" customFormat="1" ht="22.35" customHeight="1">
      <c r="B68" s="46"/>
      <c r="C68" s="46"/>
      <c r="D68" s="845"/>
      <c r="E68" s="845"/>
      <c r="F68" s="625"/>
      <c r="G68" s="625"/>
      <c r="H68" s="855"/>
      <c r="I68" s="855"/>
      <c r="J68" s="845"/>
      <c r="K68" s="51"/>
    </row>
    <row r="69" spans="2:11" s="16" customFormat="1" ht="22.35" customHeight="1">
      <c r="B69" s="46"/>
      <c r="C69" s="46"/>
      <c r="D69" s="845"/>
      <c r="E69" s="845"/>
      <c r="F69" s="625"/>
      <c r="G69" s="625"/>
      <c r="H69" s="855"/>
      <c r="I69" s="855"/>
      <c r="J69" s="845"/>
      <c r="K69" s="51"/>
    </row>
    <row r="70" spans="2:11" s="16" customFormat="1" ht="22.35" customHeight="1">
      <c r="B70" s="46"/>
      <c r="C70" s="46"/>
      <c r="D70" s="845"/>
      <c r="E70" s="845"/>
      <c r="F70" s="625"/>
      <c r="G70" s="625"/>
      <c r="H70" s="855"/>
      <c r="I70" s="855"/>
      <c r="J70" s="845"/>
      <c r="K70" s="51"/>
    </row>
    <row r="71" spans="2:11" s="16" customFormat="1" ht="22.35" customHeight="1">
      <c r="B71" s="46"/>
      <c r="C71" s="46"/>
      <c r="D71" s="845"/>
      <c r="E71" s="845"/>
      <c r="F71" s="625"/>
      <c r="G71" s="625"/>
      <c r="H71" s="855"/>
      <c r="I71" s="855"/>
      <c r="J71" s="845"/>
      <c r="K71" s="51"/>
    </row>
    <row r="72" spans="2:11" ht="22.35" customHeight="1"/>
    <row r="73" spans="2:11" ht="22.35" customHeight="1"/>
    <row r="74" spans="2:11" ht="22.35" customHeight="1"/>
    <row r="75" spans="2:11" ht="22.35" customHeight="1"/>
    <row r="76" spans="2:11" ht="22.35" customHeight="1"/>
    <row r="77" spans="2:11" ht="10.35" customHeight="1"/>
    <row r="79" spans="2:11" ht="16.5" customHeight="1"/>
  </sheetData>
  <mergeCells count="2">
    <mergeCell ref="I3:J3"/>
    <mergeCell ref="C3:D3"/>
  </mergeCells>
  <phoneticPr fontId="1"/>
  <printOptions horizontalCentered="1"/>
  <pageMargins left="0.23622047244094491" right="0.23622047244094491" top="0.74803149606299213" bottom="0.74803149606299213" header="0.31496062992125984" footer="0.31496062992125984"/>
  <pageSetup paperSize="9" scale="38" orientation="landscape" r:id="rId1"/>
  <headerFooter scaleWithDoc="0">
    <oddFooter>&amp;C&amp;"Arial,標準"&amp;9-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L66"/>
  <sheetViews>
    <sheetView showGridLines="0" view="pageBreakPreview" zoomScale="40" zoomScaleNormal="100" zoomScaleSheetLayoutView="40" workbookViewId="0"/>
  </sheetViews>
  <sheetFormatPr defaultColWidth="8.59765625" defaultRowHeight="15"/>
  <cols>
    <col min="1" max="1" width="2.59765625" style="47" customWidth="1"/>
    <col min="2" max="2" width="22.59765625" style="46" customWidth="1"/>
    <col min="3" max="3" width="4.59765625" style="46" customWidth="1"/>
    <col min="4" max="4" width="100.59765625" style="51" customWidth="1"/>
    <col min="5" max="5" width="34.59765625" style="51" customWidth="1"/>
    <col min="6" max="7" width="2.59765625" style="47" customWidth="1"/>
    <col min="8" max="8" width="22.59765625" style="46" customWidth="1"/>
    <col min="9" max="9" width="4.59765625" style="46" customWidth="1"/>
    <col min="10" max="10" width="100.59765625" style="845" customWidth="1"/>
    <col min="11" max="11" width="34.59765625" style="51" customWidth="1"/>
    <col min="12" max="12" width="2.59765625" style="47" customWidth="1"/>
    <col min="13" max="16384" width="8.59765625" style="47"/>
  </cols>
  <sheetData>
    <row r="1" spans="1:12" ht="49.2">
      <c r="A1" s="106"/>
      <c r="B1" s="835" t="s">
        <v>891</v>
      </c>
      <c r="D1" s="47"/>
      <c r="E1" s="47"/>
      <c r="J1" s="625"/>
      <c r="K1" s="47"/>
    </row>
    <row r="2" spans="1:12" s="50" customFormat="1" ht="20.25" customHeight="1" thickBot="1">
      <c r="A2" s="48"/>
      <c r="B2" s="832" t="s">
        <v>908</v>
      </c>
      <c r="C2" s="833"/>
      <c r="D2" s="834"/>
      <c r="H2" s="49"/>
      <c r="I2" s="49"/>
      <c r="J2" s="840"/>
      <c r="K2" s="1052" t="s">
        <v>909</v>
      </c>
    </row>
    <row r="3" spans="1:12" s="116" customFormat="1" ht="50.1" customHeight="1" thickTop="1">
      <c r="A3" s="114"/>
      <c r="B3" s="1165" t="s">
        <v>219</v>
      </c>
      <c r="C3" s="1243" t="s">
        <v>311</v>
      </c>
      <c r="D3" s="1243"/>
      <c r="E3" s="1164" t="s">
        <v>309</v>
      </c>
      <c r="F3" s="115"/>
      <c r="H3" s="1165" t="s">
        <v>219</v>
      </c>
      <c r="I3" s="1242" t="s">
        <v>310</v>
      </c>
      <c r="J3" s="1242"/>
      <c r="K3" s="1164" t="s">
        <v>309</v>
      </c>
    </row>
    <row r="4" spans="1:12" s="130" customFormat="1" ht="24" customHeight="1">
      <c r="B4" s="118" t="s">
        <v>27</v>
      </c>
      <c r="C4" s="132"/>
      <c r="D4" s="133" t="s">
        <v>467</v>
      </c>
      <c r="E4" s="132" t="s">
        <v>197</v>
      </c>
      <c r="F4" s="129"/>
      <c r="H4" s="522" t="s">
        <v>33</v>
      </c>
      <c r="I4" s="594" t="s">
        <v>533</v>
      </c>
      <c r="J4" s="133" t="s">
        <v>596</v>
      </c>
      <c r="K4" s="573" t="s">
        <v>517</v>
      </c>
      <c r="L4" s="517"/>
    </row>
    <row r="5" spans="1:12" s="130" customFormat="1" ht="24" customHeight="1">
      <c r="B5" s="118"/>
      <c r="C5" s="132"/>
      <c r="D5" s="133" t="s">
        <v>198</v>
      </c>
      <c r="E5" s="244" t="s">
        <v>191</v>
      </c>
      <c r="F5" s="129"/>
      <c r="H5" s="522"/>
      <c r="I5" s="244"/>
      <c r="J5" s="574" t="s">
        <v>593</v>
      </c>
      <c r="K5" s="664" t="s">
        <v>517</v>
      </c>
    </row>
    <row r="6" spans="1:12" s="130" customFormat="1" ht="24" customHeight="1">
      <c r="B6" s="118"/>
      <c r="C6" s="258" t="s">
        <v>299</v>
      </c>
      <c r="D6" s="133" t="s">
        <v>567</v>
      </c>
      <c r="E6" s="664" t="s">
        <v>517</v>
      </c>
      <c r="F6" s="129"/>
      <c r="H6" s="522"/>
      <c r="I6" s="594" t="s">
        <v>533</v>
      </c>
      <c r="J6" s="574" t="s">
        <v>469</v>
      </c>
      <c r="K6" s="664" t="s">
        <v>197</v>
      </c>
    </row>
    <row r="7" spans="1:12" s="130" customFormat="1" ht="24" customHeight="1">
      <c r="B7" s="118"/>
      <c r="C7" s="244"/>
      <c r="D7" s="133" t="s">
        <v>571</v>
      </c>
      <c r="E7" s="664" t="s">
        <v>517</v>
      </c>
      <c r="F7" s="129"/>
      <c r="H7" s="522"/>
      <c r="I7" s="244"/>
      <c r="J7" s="668" t="s">
        <v>209</v>
      </c>
      <c r="K7" s="664" t="s">
        <v>197</v>
      </c>
    </row>
    <row r="8" spans="1:12" s="130" customFormat="1" ht="24" customHeight="1">
      <c r="A8" s="252"/>
      <c r="B8" s="118"/>
      <c r="C8" s="132"/>
      <c r="D8" s="133" t="s">
        <v>572</v>
      </c>
      <c r="E8" s="664" t="s">
        <v>517</v>
      </c>
      <c r="F8" s="129"/>
      <c r="H8" s="246"/>
      <c r="I8" s="251"/>
      <c r="J8" s="668" t="s">
        <v>594</v>
      </c>
      <c r="K8" s="664" t="s">
        <v>517</v>
      </c>
    </row>
    <row r="9" spans="1:12" s="130" customFormat="1" ht="24" customHeight="1">
      <c r="A9" s="252"/>
      <c r="B9" s="118"/>
      <c r="C9" s="132"/>
      <c r="D9" s="133" t="s">
        <v>573</v>
      </c>
      <c r="E9" s="664" t="s">
        <v>517</v>
      </c>
      <c r="F9" s="129"/>
      <c r="H9" s="246"/>
      <c r="I9" s="251"/>
      <c r="J9" s="841" t="s">
        <v>795</v>
      </c>
      <c r="K9" s="258" t="s">
        <v>4</v>
      </c>
    </row>
    <row r="10" spans="1:12" s="130" customFormat="1" ht="24" customHeight="1">
      <c r="A10" s="252"/>
      <c r="B10" s="118"/>
      <c r="C10" s="132"/>
      <c r="D10" s="133" t="s">
        <v>574</v>
      </c>
      <c r="E10" s="664" t="s">
        <v>517</v>
      </c>
      <c r="F10" s="129"/>
      <c r="H10" s="248" t="s">
        <v>35</v>
      </c>
      <c r="I10" s="244"/>
      <c r="J10" s="574" t="s">
        <v>595</v>
      </c>
      <c r="K10" s="664" t="s">
        <v>517</v>
      </c>
    </row>
    <row r="11" spans="1:12" s="130" customFormat="1" ht="24" customHeight="1">
      <c r="A11" s="252"/>
      <c r="B11" s="118"/>
      <c r="C11" s="132"/>
      <c r="D11" s="133" t="s">
        <v>176</v>
      </c>
      <c r="E11" s="664" t="s">
        <v>177</v>
      </c>
      <c r="F11" s="129"/>
      <c r="H11" s="522"/>
      <c r="I11" s="251"/>
      <c r="J11" s="574" t="s">
        <v>564</v>
      </c>
      <c r="K11" s="664" t="s">
        <v>160</v>
      </c>
    </row>
    <row r="12" spans="1:12" s="130" customFormat="1" ht="24" customHeight="1">
      <c r="A12" s="252"/>
      <c r="B12" s="118"/>
      <c r="C12" s="132"/>
      <c r="D12" s="133" t="s">
        <v>575</v>
      </c>
      <c r="E12" s="664" t="s">
        <v>517</v>
      </c>
      <c r="F12" s="129"/>
      <c r="H12" s="522"/>
      <c r="I12" s="594" t="s">
        <v>533</v>
      </c>
      <c r="J12" s="574" t="s">
        <v>559</v>
      </c>
      <c r="K12" s="664" t="s">
        <v>517</v>
      </c>
    </row>
    <row r="13" spans="1:12" s="130" customFormat="1" ht="24" customHeight="1">
      <c r="A13" s="252"/>
      <c r="B13" s="118"/>
      <c r="C13" s="132"/>
      <c r="D13" s="133" t="s">
        <v>576</v>
      </c>
      <c r="E13" s="664" t="s">
        <v>517</v>
      </c>
      <c r="F13" s="129"/>
      <c r="H13" s="246"/>
      <c r="I13" s="251"/>
      <c r="J13" s="574" t="s">
        <v>199</v>
      </c>
      <c r="K13" s="664" t="s">
        <v>191</v>
      </c>
    </row>
    <row r="14" spans="1:12" s="130" customFormat="1" ht="24" customHeight="1">
      <c r="A14" s="252"/>
      <c r="B14" s="246"/>
      <c r="C14" s="132"/>
      <c r="D14" s="133" t="s">
        <v>140</v>
      </c>
      <c r="E14" s="664" t="s">
        <v>141</v>
      </c>
      <c r="F14" s="129"/>
      <c r="I14" s="251" t="s">
        <v>299</v>
      </c>
      <c r="J14" s="668" t="s">
        <v>555</v>
      </c>
      <c r="K14" s="670" t="s">
        <v>191</v>
      </c>
    </row>
    <row r="15" spans="1:12" s="130" customFormat="1" ht="24" customHeight="1">
      <c r="A15" s="252"/>
      <c r="B15" s="246"/>
      <c r="C15" s="132"/>
      <c r="D15" s="133" t="s">
        <v>200</v>
      </c>
      <c r="E15" s="664" t="s">
        <v>197</v>
      </c>
      <c r="F15" s="129"/>
      <c r="I15" s="251"/>
      <c r="J15" s="668" t="s">
        <v>597</v>
      </c>
      <c r="K15" s="664" t="s">
        <v>517</v>
      </c>
    </row>
    <row r="16" spans="1:12" s="130" customFormat="1" ht="24" customHeight="1">
      <c r="A16" s="252"/>
      <c r="B16" s="246"/>
      <c r="C16" s="132"/>
      <c r="D16" s="133" t="s">
        <v>577</v>
      </c>
      <c r="E16" s="664" t="s">
        <v>517</v>
      </c>
      <c r="F16" s="129"/>
      <c r="I16" s="251"/>
      <c r="J16" s="668" t="s">
        <v>598</v>
      </c>
      <c r="K16" s="664" t="s">
        <v>517</v>
      </c>
    </row>
    <row r="17" spans="1:11" s="130" customFormat="1" ht="24" customHeight="1">
      <c r="A17" s="252"/>
      <c r="B17" s="246"/>
      <c r="C17" s="132"/>
      <c r="D17" s="133" t="s">
        <v>178</v>
      </c>
      <c r="E17" s="664" t="s">
        <v>160</v>
      </c>
      <c r="F17" s="129"/>
      <c r="H17" s="245" t="s">
        <v>39</v>
      </c>
      <c r="I17" s="258"/>
      <c r="J17" s="574" t="s">
        <v>521</v>
      </c>
      <c r="K17" s="664" t="s">
        <v>517</v>
      </c>
    </row>
    <row r="18" spans="1:11" s="130" customFormat="1" ht="24" customHeight="1">
      <c r="A18" s="252"/>
      <c r="B18" s="246"/>
      <c r="C18" s="132"/>
      <c r="D18" s="133" t="s">
        <v>518</v>
      </c>
      <c r="E18" s="664" t="s">
        <v>517</v>
      </c>
      <c r="F18" s="129"/>
      <c r="H18" s="523"/>
      <c r="I18" s="258"/>
      <c r="J18" s="574" t="s">
        <v>138</v>
      </c>
      <c r="K18" s="664" t="s">
        <v>137</v>
      </c>
    </row>
    <row r="19" spans="1:11" s="130" customFormat="1" ht="24" customHeight="1">
      <c r="A19" s="252"/>
      <c r="B19" s="246"/>
      <c r="C19" s="132"/>
      <c r="D19" s="133" t="s">
        <v>179</v>
      </c>
      <c r="E19" s="664" t="s">
        <v>160</v>
      </c>
      <c r="F19" s="129"/>
      <c r="H19" s="247"/>
      <c r="I19" s="258"/>
      <c r="J19" s="133" t="s">
        <v>201</v>
      </c>
      <c r="K19" s="664" t="s">
        <v>191</v>
      </c>
    </row>
    <row r="20" spans="1:11" s="130" customFormat="1" ht="24" customHeight="1">
      <c r="A20" s="252"/>
      <c r="B20" s="246"/>
      <c r="C20" s="132"/>
      <c r="D20" s="133" t="s">
        <v>578</v>
      </c>
      <c r="E20" s="664" t="s">
        <v>517</v>
      </c>
      <c r="F20" s="129"/>
      <c r="H20" s="247"/>
      <c r="I20" s="573"/>
      <c r="J20" s="133" t="s">
        <v>202</v>
      </c>
      <c r="K20" s="664" t="s">
        <v>191</v>
      </c>
    </row>
    <row r="21" spans="1:11" s="130" customFormat="1" ht="24" customHeight="1">
      <c r="A21" s="252"/>
      <c r="B21" s="246"/>
      <c r="C21" s="132"/>
      <c r="D21" s="133" t="s">
        <v>203</v>
      </c>
      <c r="E21" s="664" t="s">
        <v>197</v>
      </c>
      <c r="F21" s="129"/>
      <c r="H21" s="247"/>
      <c r="I21" s="573"/>
      <c r="J21" s="133" t="s">
        <v>470</v>
      </c>
      <c r="K21" s="664" t="s">
        <v>131</v>
      </c>
    </row>
    <row r="22" spans="1:11" s="130" customFormat="1" ht="24" customHeight="1">
      <c r="A22" s="252"/>
      <c r="B22" s="246"/>
      <c r="C22" s="132"/>
      <c r="D22" s="133" t="s">
        <v>579</v>
      </c>
      <c r="E22" s="664" t="s">
        <v>517</v>
      </c>
      <c r="F22" s="129"/>
      <c r="H22" s="247"/>
      <c r="I22" s="573"/>
      <c r="J22" s="133" t="s">
        <v>640</v>
      </c>
      <c r="K22" s="664" t="s">
        <v>517</v>
      </c>
    </row>
    <row r="23" spans="1:11" s="130" customFormat="1" ht="24" customHeight="1">
      <c r="A23" s="252"/>
      <c r="B23" s="246"/>
      <c r="C23" s="132"/>
      <c r="D23" s="574" t="s">
        <v>181</v>
      </c>
      <c r="E23" s="664" t="s">
        <v>160</v>
      </c>
      <c r="F23" s="129"/>
      <c r="H23" s="247"/>
      <c r="I23" s="573"/>
      <c r="J23" s="133" t="s">
        <v>204</v>
      </c>
      <c r="K23" s="664" t="s">
        <v>191</v>
      </c>
    </row>
    <row r="24" spans="1:11" s="130" customFormat="1" ht="24" customHeight="1">
      <c r="A24" s="252"/>
      <c r="B24" s="253"/>
      <c r="C24" s="132"/>
      <c r="D24" s="574" t="s">
        <v>519</v>
      </c>
      <c r="E24" s="664" t="s">
        <v>517</v>
      </c>
      <c r="F24" s="129"/>
      <c r="H24" s="247"/>
      <c r="I24" s="573"/>
      <c r="J24" s="133" t="s">
        <v>725</v>
      </c>
      <c r="K24" s="664" t="s">
        <v>566</v>
      </c>
    </row>
    <row r="25" spans="1:11" s="130" customFormat="1" ht="24" customHeight="1">
      <c r="A25" s="252"/>
      <c r="B25" s="246" t="s">
        <v>172</v>
      </c>
      <c r="C25" s="132"/>
      <c r="D25" s="133" t="s">
        <v>580</v>
      </c>
      <c r="E25" s="664" t="s">
        <v>517</v>
      </c>
      <c r="F25" s="129"/>
      <c r="H25" s="247"/>
      <c r="I25" s="573"/>
      <c r="J25" s="133" t="s">
        <v>142</v>
      </c>
      <c r="K25" s="664" t="s">
        <v>143</v>
      </c>
    </row>
    <row r="26" spans="1:11" s="130" customFormat="1" ht="24" customHeight="1">
      <c r="B26" s="246"/>
      <c r="C26" s="244"/>
      <c r="D26" s="133" t="s">
        <v>139</v>
      </c>
      <c r="E26" s="664" t="s">
        <v>137</v>
      </c>
      <c r="F26" s="129"/>
      <c r="H26" s="247"/>
      <c r="I26" s="573"/>
      <c r="J26" s="133" t="s">
        <v>726</v>
      </c>
      <c r="K26" s="664" t="s">
        <v>566</v>
      </c>
    </row>
    <row r="27" spans="1:11" ht="22.35" customHeight="1">
      <c r="A27" s="16"/>
      <c r="B27" s="246"/>
      <c r="C27" s="244"/>
      <c r="D27" s="133" t="s">
        <v>639</v>
      </c>
      <c r="E27" s="664" t="s">
        <v>517</v>
      </c>
      <c r="F27" s="52"/>
      <c r="H27" s="247"/>
      <c r="I27" s="594" t="s">
        <v>533</v>
      </c>
      <c r="J27" s="133" t="s">
        <v>180</v>
      </c>
      <c r="K27" s="664" t="s">
        <v>160</v>
      </c>
    </row>
    <row r="28" spans="1:11" ht="22.35" customHeight="1">
      <c r="A28" s="16"/>
      <c r="B28" s="246"/>
      <c r="C28" s="244"/>
      <c r="D28" s="133" t="s">
        <v>144</v>
      </c>
      <c r="E28" s="664" t="s">
        <v>137</v>
      </c>
      <c r="F28" s="52"/>
      <c r="G28" s="260"/>
      <c r="H28" s="247"/>
      <c r="I28" s="573"/>
      <c r="J28" s="133" t="s">
        <v>727</v>
      </c>
      <c r="K28" s="664" t="s">
        <v>164</v>
      </c>
    </row>
    <row r="29" spans="1:11" ht="22.35" customHeight="1">
      <c r="A29" s="16"/>
      <c r="B29" s="246"/>
      <c r="C29" s="251" t="s">
        <v>299</v>
      </c>
      <c r="D29" s="133" t="s">
        <v>557</v>
      </c>
      <c r="E29" s="573" t="s">
        <v>137</v>
      </c>
      <c r="F29" s="52"/>
      <c r="G29" s="260"/>
      <c r="H29" s="247"/>
      <c r="I29" s="573"/>
      <c r="J29" s="133" t="s">
        <v>728</v>
      </c>
      <c r="K29" s="664" t="s">
        <v>566</v>
      </c>
    </row>
    <row r="30" spans="1:11" ht="22.35" customHeight="1">
      <c r="A30" s="16"/>
      <c r="B30" s="248" t="s">
        <v>89</v>
      </c>
      <c r="C30" s="244"/>
      <c r="D30" s="574" t="s">
        <v>581</v>
      </c>
      <c r="E30" s="664" t="s">
        <v>517</v>
      </c>
      <c r="F30" s="52"/>
      <c r="G30" s="260"/>
      <c r="H30" s="247"/>
      <c r="I30" s="573"/>
      <c r="J30" s="133" t="s">
        <v>729</v>
      </c>
      <c r="K30" s="664" t="s">
        <v>141</v>
      </c>
    </row>
    <row r="31" spans="1:11" ht="22.35" customHeight="1">
      <c r="A31" s="16"/>
      <c r="B31" s="246"/>
      <c r="C31" s="244"/>
      <c r="D31" s="519" t="s">
        <v>582</v>
      </c>
      <c r="E31" s="664" t="s">
        <v>517</v>
      </c>
      <c r="F31" s="52"/>
      <c r="G31" s="260"/>
      <c r="H31" s="247"/>
      <c r="I31" s="132" t="s">
        <v>298</v>
      </c>
      <c r="J31" s="133" t="s">
        <v>730</v>
      </c>
      <c r="K31" s="664" t="s">
        <v>160</v>
      </c>
    </row>
    <row r="32" spans="1:11" ht="22.35" customHeight="1">
      <c r="A32" s="16"/>
      <c r="B32" s="246"/>
      <c r="C32" s="244"/>
      <c r="D32" s="574" t="s">
        <v>146</v>
      </c>
      <c r="E32" s="664" t="s">
        <v>147</v>
      </c>
      <c r="F32" s="52"/>
      <c r="H32" s="247"/>
      <c r="I32" s="573"/>
      <c r="J32" s="133" t="s">
        <v>182</v>
      </c>
      <c r="K32" s="664" t="s">
        <v>160</v>
      </c>
    </row>
    <row r="33" spans="1:11" ht="22.35" customHeight="1">
      <c r="A33" s="16"/>
      <c r="B33" s="246"/>
      <c r="C33" s="244"/>
      <c r="D33" s="574" t="s">
        <v>583</v>
      </c>
      <c r="E33" s="664" t="s">
        <v>517</v>
      </c>
      <c r="F33" s="52"/>
      <c r="H33" s="247"/>
      <c r="I33" s="573"/>
      <c r="J33" s="133" t="s">
        <v>731</v>
      </c>
      <c r="K33" s="664" t="s">
        <v>566</v>
      </c>
    </row>
    <row r="34" spans="1:11" ht="21.6" customHeight="1">
      <c r="A34" s="16"/>
      <c r="B34" s="246"/>
      <c r="C34" s="244"/>
      <c r="D34" s="574" t="s">
        <v>584</v>
      </c>
      <c r="E34" s="664" t="s">
        <v>517</v>
      </c>
      <c r="F34" s="52"/>
      <c r="H34" s="247"/>
      <c r="I34" s="573"/>
      <c r="J34" s="133" t="s">
        <v>206</v>
      </c>
      <c r="K34" s="664" t="s">
        <v>191</v>
      </c>
    </row>
    <row r="35" spans="1:11" ht="22.35" customHeight="1">
      <c r="A35" s="16"/>
      <c r="B35" s="246"/>
      <c r="C35" s="244"/>
      <c r="D35" s="574" t="s">
        <v>585</v>
      </c>
      <c r="E35" s="664" t="s">
        <v>517</v>
      </c>
      <c r="F35" s="52"/>
      <c r="H35" s="247"/>
      <c r="I35" s="915"/>
      <c r="J35" s="917" t="s">
        <v>638</v>
      </c>
      <c r="K35" s="916" t="s">
        <v>16</v>
      </c>
    </row>
    <row r="36" spans="1:11" ht="22.35" customHeight="1">
      <c r="A36" s="16"/>
      <c r="B36" s="520"/>
      <c r="C36" s="1157"/>
      <c r="D36" s="574" t="s">
        <v>586</v>
      </c>
      <c r="E36" s="1159" t="s">
        <v>517</v>
      </c>
      <c r="F36" s="52"/>
      <c r="H36" s="514" t="s">
        <v>183</v>
      </c>
      <c r="I36" s="573"/>
      <c r="J36" s="133" t="s">
        <v>563</v>
      </c>
      <c r="K36" s="573" t="s">
        <v>517</v>
      </c>
    </row>
    <row r="37" spans="1:11" ht="22.35" customHeight="1">
      <c r="A37" s="16"/>
      <c r="B37" s="246"/>
      <c r="C37" s="1157"/>
      <c r="D37" s="519" t="s">
        <v>205</v>
      </c>
      <c r="E37" s="1159" t="s">
        <v>197</v>
      </c>
      <c r="F37" s="52"/>
      <c r="H37" s="575"/>
      <c r="I37" s="594" t="s">
        <v>533</v>
      </c>
      <c r="J37" s="133" t="s">
        <v>558</v>
      </c>
      <c r="K37" s="664" t="s">
        <v>191</v>
      </c>
    </row>
    <row r="38" spans="1:11" ht="22.35" customHeight="1">
      <c r="A38" s="16"/>
      <c r="B38" s="246"/>
      <c r="C38" s="1157"/>
      <c r="D38" s="574" t="s">
        <v>184</v>
      </c>
      <c r="E38" s="1159" t="s">
        <v>160</v>
      </c>
      <c r="F38" s="52"/>
      <c r="H38" s="575"/>
      <c r="I38" s="573"/>
      <c r="J38" s="133" t="s">
        <v>471</v>
      </c>
      <c r="K38" s="664" t="s">
        <v>160</v>
      </c>
    </row>
    <row r="39" spans="1:11" ht="22.35" customHeight="1">
      <c r="A39" s="16"/>
      <c r="B39" s="246"/>
      <c r="C39" s="1157"/>
      <c r="D39" s="574" t="s">
        <v>587</v>
      </c>
      <c r="E39" s="1159" t="s">
        <v>517</v>
      </c>
      <c r="F39" s="52"/>
      <c r="H39" s="575"/>
      <c r="I39" s="573" t="s">
        <v>298</v>
      </c>
      <c r="J39" s="133" t="s">
        <v>472</v>
      </c>
      <c r="K39" s="664" t="s">
        <v>160</v>
      </c>
    </row>
    <row r="40" spans="1:11" ht="22.35" customHeight="1">
      <c r="A40" s="16"/>
      <c r="B40" s="246"/>
      <c r="C40" s="1157"/>
      <c r="D40" s="574" t="s">
        <v>588</v>
      </c>
      <c r="E40" s="1159" t="s">
        <v>517</v>
      </c>
      <c r="F40" s="52"/>
      <c r="H40" s="575"/>
      <c r="I40" s="573" t="s">
        <v>298</v>
      </c>
      <c r="J40" s="133" t="s">
        <v>556</v>
      </c>
      <c r="K40" s="664" t="s">
        <v>517</v>
      </c>
    </row>
    <row r="41" spans="1:11" ht="22.35" customHeight="1">
      <c r="A41" s="16"/>
      <c r="B41" s="246"/>
      <c r="C41" s="1157"/>
      <c r="D41" s="574" t="s">
        <v>468</v>
      </c>
      <c r="E41" s="1159" t="s">
        <v>197</v>
      </c>
      <c r="F41" s="52"/>
      <c r="H41" s="516"/>
      <c r="I41" s="573"/>
      <c r="J41" s="133" t="s">
        <v>185</v>
      </c>
      <c r="K41" s="664" t="s">
        <v>164</v>
      </c>
    </row>
    <row r="42" spans="1:11" ht="22.35" customHeight="1">
      <c r="A42" s="16"/>
      <c r="B42" s="246"/>
      <c r="C42" s="1157"/>
      <c r="D42" s="574" t="s">
        <v>207</v>
      </c>
      <c r="E42" s="1159" t="s">
        <v>197</v>
      </c>
      <c r="F42" s="52"/>
      <c r="H42" s="245" t="s">
        <v>186</v>
      </c>
      <c r="I42" s="132" t="s">
        <v>298</v>
      </c>
      <c r="J42" s="133" t="s">
        <v>145</v>
      </c>
      <c r="K42" s="244" t="s">
        <v>96</v>
      </c>
    </row>
    <row r="43" spans="1:11" ht="22.35" customHeight="1">
      <c r="A43" s="16"/>
      <c r="B43" s="246"/>
      <c r="C43" s="1157"/>
      <c r="D43" s="574" t="s">
        <v>520</v>
      </c>
      <c r="E43" s="1159" t="s">
        <v>517</v>
      </c>
      <c r="F43" s="52"/>
      <c r="H43" s="245" t="s">
        <v>175</v>
      </c>
      <c r="I43" s="132"/>
      <c r="J43" s="133" t="s">
        <v>187</v>
      </c>
      <c r="K43" s="132" t="s">
        <v>160</v>
      </c>
    </row>
    <row r="44" spans="1:11" s="56" customFormat="1" ht="22.35" customHeight="1">
      <c r="A44" s="16"/>
      <c r="B44" s="246"/>
      <c r="C44" s="1157"/>
      <c r="D44" s="574" t="s">
        <v>208</v>
      </c>
      <c r="E44" s="1159" t="s">
        <v>197</v>
      </c>
      <c r="F44" s="524"/>
      <c r="H44" s="523"/>
      <c r="I44" s="244"/>
      <c r="J44" s="574" t="s">
        <v>148</v>
      </c>
      <c r="K44" s="244" t="s">
        <v>143</v>
      </c>
    </row>
    <row r="45" spans="1:11" s="56" customFormat="1" ht="22.35" customHeight="1" thickBot="1">
      <c r="A45" s="16"/>
      <c r="B45" s="246"/>
      <c r="C45" s="1157"/>
      <c r="D45" s="574" t="s">
        <v>589</v>
      </c>
      <c r="E45" s="1159" t="s">
        <v>517</v>
      </c>
      <c r="F45" s="524"/>
      <c r="H45" s="249"/>
      <c r="I45" s="134"/>
      <c r="J45" s="842" t="s">
        <v>638</v>
      </c>
      <c r="K45" s="134" t="s">
        <v>16</v>
      </c>
    </row>
    <row r="46" spans="1:11" s="16" customFormat="1" ht="22.35" customHeight="1">
      <c r="B46" s="246"/>
      <c r="C46" s="1157"/>
      <c r="D46" s="574" t="s">
        <v>590</v>
      </c>
      <c r="E46" s="1159" t="s">
        <v>517</v>
      </c>
      <c r="F46" s="52"/>
      <c r="G46" s="56"/>
      <c r="H46" s="577"/>
      <c r="I46" s="57"/>
      <c r="J46" s="625"/>
      <c r="K46" s="53"/>
    </row>
    <row r="47" spans="1:11" s="16" customFormat="1" ht="22.35" customHeight="1">
      <c r="B47" s="246"/>
      <c r="C47" s="1157"/>
      <c r="D47" s="574" t="s">
        <v>620</v>
      </c>
      <c r="E47" s="1159" t="s">
        <v>517</v>
      </c>
      <c r="F47" s="52"/>
      <c r="G47" s="56"/>
      <c r="H47" s="261"/>
      <c r="I47" s="46"/>
      <c r="J47" s="843"/>
      <c r="K47" s="53"/>
    </row>
    <row r="48" spans="1:11" s="16" customFormat="1" ht="22.35" customHeight="1">
      <c r="B48" s="246"/>
      <c r="C48" s="1157"/>
      <c r="D48" s="574" t="s">
        <v>591</v>
      </c>
      <c r="E48" s="1159" t="s">
        <v>517</v>
      </c>
      <c r="F48" s="52"/>
      <c r="G48" s="56"/>
      <c r="H48" s="261"/>
      <c r="I48" s="46"/>
      <c r="J48" s="844"/>
      <c r="K48" s="53"/>
    </row>
    <row r="49" spans="2:11" s="16" customFormat="1" ht="22.35" customHeight="1">
      <c r="B49" s="246"/>
      <c r="C49" s="1157"/>
      <c r="D49" s="574" t="s">
        <v>592</v>
      </c>
      <c r="E49" s="1159" t="s">
        <v>517</v>
      </c>
      <c r="F49" s="260"/>
      <c r="G49" s="603"/>
      <c r="H49" s="261"/>
      <c r="I49" s="46"/>
      <c r="J49" s="844"/>
      <c r="K49" s="51"/>
    </row>
    <row r="50" spans="2:11" s="16" customFormat="1" ht="22.35" customHeight="1" thickBot="1">
      <c r="B50" s="249"/>
      <c r="C50" s="1158"/>
      <c r="D50" s="842" t="s">
        <v>638</v>
      </c>
      <c r="E50" s="1158" t="s">
        <v>16</v>
      </c>
      <c r="F50" s="260"/>
      <c r="G50" s="603"/>
      <c r="H50" s="261"/>
      <c r="I50" s="46"/>
      <c r="J50" s="844" t="s">
        <v>706</v>
      </c>
      <c r="K50" s="53"/>
    </row>
    <row r="51" spans="2:11" ht="22.35" customHeight="1">
      <c r="B51" s="16"/>
      <c r="C51" s="16"/>
      <c r="D51" s="16"/>
      <c r="E51" s="16"/>
      <c r="F51" s="260"/>
      <c r="G51" s="576"/>
      <c r="H51" s="261"/>
    </row>
    <row r="52" spans="2:11" ht="22.35" customHeight="1">
      <c r="F52" s="260"/>
      <c r="G52" s="576"/>
      <c r="H52" s="261"/>
    </row>
    <row r="53" spans="2:11" ht="22.35" customHeight="1">
      <c r="F53" s="260"/>
      <c r="G53" s="576"/>
      <c r="H53" s="261"/>
    </row>
    <row r="54" spans="2:11" s="16" customFormat="1" ht="22.35" customHeight="1">
      <c r="B54" s="46"/>
      <c r="C54" s="46"/>
      <c r="D54" s="51"/>
      <c r="E54" s="51"/>
      <c r="F54" s="260"/>
      <c r="G54" s="576"/>
      <c r="H54" s="46"/>
      <c r="I54" s="46"/>
      <c r="J54" s="845"/>
      <c r="K54" s="51"/>
    </row>
    <row r="55" spans="2:11" s="16" customFormat="1" ht="22.35" customHeight="1">
      <c r="F55" s="260"/>
      <c r="G55" s="576"/>
      <c r="H55" s="46"/>
      <c r="I55" s="46"/>
      <c r="J55" s="845"/>
      <c r="K55" s="51"/>
    </row>
    <row r="56" spans="2:11" s="16" customFormat="1" ht="22.35" customHeight="1">
      <c r="F56" s="260"/>
      <c r="G56" s="576"/>
      <c r="H56" s="46"/>
      <c r="I56" s="46"/>
      <c r="J56" s="845"/>
      <c r="K56" s="51"/>
    </row>
    <row r="57" spans="2:11" s="16" customFormat="1" ht="22.35" customHeight="1">
      <c r="F57" s="260"/>
      <c r="G57" s="576"/>
      <c r="H57" s="46"/>
      <c r="I57" s="46"/>
      <c r="J57" s="845"/>
      <c r="K57" s="51"/>
    </row>
    <row r="58" spans="2:11" ht="22.35" customHeight="1">
      <c r="B58" s="16"/>
      <c r="C58" s="16"/>
      <c r="D58" s="16"/>
      <c r="E58" s="16"/>
    </row>
    <row r="59" spans="2:11" ht="22.35" customHeight="1">
      <c r="B59" s="246"/>
      <c r="C59" s="250"/>
      <c r="D59" s="118"/>
      <c r="E59" s="118"/>
    </row>
    <row r="60" spans="2:11" ht="22.35" customHeight="1">
      <c r="C60" s="130"/>
      <c r="D60" s="254"/>
      <c r="E60" s="254"/>
    </row>
    <row r="61" spans="2:11" ht="22.35" customHeight="1"/>
    <row r="62" spans="2:11" ht="22.35" customHeight="1"/>
    <row r="63" spans="2:11" ht="10.35" customHeight="1">
      <c r="B63" s="54"/>
      <c r="C63" s="57"/>
      <c r="D63" s="53"/>
      <c r="E63" s="53"/>
    </row>
    <row r="65" spans="2:5" ht="16.5" customHeight="1">
      <c r="B65" s="54"/>
      <c r="C65" s="57"/>
      <c r="D65" s="53"/>
      <c r="E65" s="53"/>
    </row>
    <row r="66" spans="2:5">
      <c r="B66" s="55"/>
      <c r="C66" s="57"/>
      <c r="D66" s="53"/>
      <c r="E66" s="53"/>
    </row>
  </sheetData>
  <sortState xmlns:xlrd2="http://schemas.microsoft.com/office/spreadsheetml/2017/richdata2" ref="C30:E50">
    <sortCondition ref="D30:D50"/>
  </sortState>
  <mergeCells count="2">
    <mergeCell ref="I3:J3"/>
    <mergeCell ref="C3:D3"/>
  </mergeCells>
  <phoneticPr fontId="1"/>
  <printOptions horizontalCentered="1"/>
  <pageMargins left="0.23622047244094491" right="0.23622047244094491" top="0.74803149606299213" bottom="0.74803149606299213" header="0.31496062992125984" footer="0.31496062992125984"/>
  <pageSetup paperSize="9" scale="37" orientation="landscape" r:id="rId1"/>
  <headerFooter scaleWithDoc="0">
    <oddFooter>&amp;C&amp;"Arial,標準"&amp;9-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70"/>
  <sheetViews>
    <sheetView showGridLines="0" view="pageBreakPreview" zoomScale="55" zoomScaleNormal="100" zoomScaleSheetLayoutView="55" workbookViewId="0"/>
  </sheetViews>
  <sheetFormatPr defaultColWidth="8.59765625" defaultRowHeight="15"/>
  <cols>
    <col min="1" max="1" width="2.59765625" style="47" customWidth="1"/>
    <col min="2" max="2" width="4.59765625" style="47" customWidth="1"/>
    <col min="3" max="3" width="8.59765625" style="46" customWidth="1"/>
    <col min="4" max="4" width="62.59765625" style="51" customWidth="1"/>
    <col min="5" max="5" width="50.59765625" style="51" customWidth="1"/>
    <col min="6" max="6" width="48.59765625" style="47" customWidth="1"/>
    <col min="7" max="7" width="2.59765625" style="47" customWidth="1"/>
    <col min="8" max="9" width="4.59765625" style="47" customWidth="1"/>
    <col min="10" max="10" width="4.59765625" style="46" customWidth="1"/>
    <col min="11" max="11" width="62.59765625" style="46" customWidth="1"/>
    <col min="12" max="12" width="50.59765625" style="51" customWidth="1"/>
    <col min="13" max="13" width="48.59765625" style="51" customWidth="1"/>
    <col min="14" max="14" width="2.59765625" style="47" customWidth="1"/>
    <col min="15" max="16384" width="8.59765625" style="47"/>
  </cols>
  <sheetData>
    <row r="1" spans="1:15" ht="40.799999999999997">
      <c r="A1" s="618"/>
      <c r="B1" s="836" t="s">
        <v>914</v>
      </c>
      <c r="D1" s="47"/>
      <c r="E1" s="47"/>
      <c r="J1" s="47"/>
      <c r="K1" s="47"/>
      <c r="L1" s="47"/>
      <c r="M1" s="47"/>
    </row>
    <row r="2" spans="1:15" s="50" customFormat="1" ht="20.25" customHeight="1" thickBot="1">
      <c r="A2" s="48"/>
      <c r="B2" s="831" t="s">
        <v>691</v>
      </c>
      <c r="C2" s="583"/>
      <c r="J2" s="49"/>
      <c r="K2" s="49"/>
      <c r="L2" s="296"/>
      <c r="M2" s="595"/>
    </row>
    <row r="3" spans="1:15" s="108" customFormat="1" ht="48" thickTop="1">
      <c r="A3" s="107"/>
      <c r="B3" s="1244" t="s">
        <v>774</v>
      </c>
      <c r="C3" s="1244"/>
      <c r="D3" s="619" t="s">
        <v>775</v>
      </c>
      <c r="E3" s="596" t="s">
        <v>540</v>
      </c>
      <c r="F3" s="596" t="s">
        <v>899</v>
      </c>
      <c r="G3" s="578"/>
      <c r="H3" s="1244" t="s">
        <v>774</v>
      </c>
      <c r="I3" s="1244"/>
      <c r="J3" s="1244"/>
      <c r="K3" s="619" t="s">
        <v>775</v>
      </c>
      <c r="L3" s="596" t="s">
        <v>540</v>
      </c>
      <c r="M3" s="596" t="s">
        <v>899</v>
      </c>
      <c r="N3" s="582"/>
      <c r="O3" s="579"/>
    </row>
    <row r="4" spans="1:15" ht="24.6">
      <c r="A4" s="16"/>
      <c r="B4" s="1245" t="s">
        <v>692</v>
      </c>
      <c r="C4" s="1245"/>
      <c r="D4" s="617" t="s">
        <v>541</v>
      </c>
      <c r="E4" s="599"/>
      <c r="F4" s="597"/>
      <c r="G4" s="578"/>
      <c r="H4" s="1245" t="s">
        <v>702</v>
      </c>
      <c r="I4" s="1245"/>
      <c r="J4" s="1245"/>
      <c r="K4" s="617" t="s">
        <v>541</v>
      </c>
      <c r="L4" s="597"/>
      <c r="M4" s="597"/>
      <c r="N4" s="569"/>
      <c r="O4" s="260"/>
    </row>
    <row r="5" spans="1:15" ht="25.5" customHeight="1">
      <c r="A5" s="16"/>
      <c r="B5" s="600"/>
      <c r="C5" s="600"/>
      <c r="D5" s="111" t="s">
        <v>534</v>
      </c>
      <c r="E5" s="591">
        <v>43006</v>
      </c>
      <c r="F5" s="593" t="s">
        <v>526</v>
      </c>
      <c r="G5" s="578"/>
      <c r="H5" s="578"/>
      <c r="I5" s="578"/>
      <c r="J5" s="520"/>
      <c r="K5" s="111" t="s">
        <v>145</v>
      </c>
      <c r="L5" s="591">
        <v>44056</v>
      </c>
      <c r="M5" s="593" t="s">
        <v>526</v>
      </c>
      <c r="N5" s="569"/>
      <c r="O5" s="260"/>
    </row>
    <row r="6" spans="1:15" ht="25.5" customHeight="1">
      <c r="A6" s="16"/>
      <c r="B6" s="600"/>
      <c r="C6" s="600"/>
      <c r="D6" s="111" t="s">
        <v>95</v>
      </c>
      <c r="E6" s="587">
        <v>43377</v>
      </c>
      <c r="F6" s="585" t="s">
        <v>526</v>
      </c>
      <c r="G6" s="578"/>
      <c r="H6" s="578"/>
      <c r="I6" s="578"/>
      <c r="J6" s="520"/>
      <c r="K6" s="111" t="s">
        <v>554</v>
      </c>
      <c r="L6" s="587">
        <v>44169</v>
      </c>
      <c r="M6" s="585" t="s">
        <v>526</v>
      </c>
      <c r="N6" s="569"/>
      <c r="O6" s="260"/>
    </row>
    <row r="7" spans="1:15" ht="25.5" customHeight="1">
      <c r="A7" s="16"/>
      <c r="B7" s="600"/>
      <c r="C7" s="600"/>
      <c r="D7" s="111" t="s">
        <v>466</v>
      </c>
      <c r="E7" s="587">
        <v>43595</v>
      </c>
      <c r="F7" s="585" t="s">
        <v>526</v>
      </c>
      <c r="G7" s="578"/>
      <c r="H7" s="578"/>
      <c r="I7" s="578"/>
      <c r="J7" s="520"/>
      <c r="K7" s="111" t="s">
        <v>555</v>
      </c>
      <c r="L7" s="587">
        <v>44224</v>
      </c>
      <c r="M7" s="585" t="s">
        <v>526</v>
      </c>
      <c r="N7" s="569"/>
      <c r="O7" s="260"/>
    </row>
    <row r="8" spans="1:15" ht="25.5" customHeight="1">
      <c r="A8" s="16"/>
      <c r="B8" s="600"/>
      <c r="C8" s="600"/>
      <c r="D8" s="111" t="s">
        <v>543</v>
      </c>
      <c r="E8" s="587">
        <v>43749</v>
      </c>
      <c r="F8" s="585" t="s">
        <v>526</v>
      </c>
      <c r="G8" s="578"/>
      <c r="H8" s="578"/>
      <c r="I8" s="578"/>
      <c r="J8" s="520"/>
      <c r="K8" s="111" t="s">
        <v>556</v>
      </c>
      <c r="L8" s="587">
        <v>44344</v>
      </c>
      <c r="M8" s="585" t="s">
        <v>526</v>
      </c>
      <c r="N8" s="569"/>
      <c r="O8" s="260"/>
    </row>
    <row r="9" spans="1:15" ht="25.5" customHeight="1">
      <c r="A9" s="16"/>
      <c r="B9" s="600"/>
      <c r="C9" s="600"/>
      <c r="D9" s="111" t="s">
        <v>544</v>
      </c>
      <c r="E9" s="587">
        <v>43812</v>
      </c>
      <c r="F9" s="585" t="s">
        <v>562</v>
      </c>
      <c r="G9" s="578"/>
      <c r="H9" s="578"/>
      <c r="I9" s="581"/>
      <c r="J9" s="520"/>
      <c r="K9" s="568" t="s">
        <v>557</v>
      </c>
      <c r="L9" s="587">
        <v>44355</v>
      </c>
      <c r="M9" s="585" t="s">
        <v>562</v>
      </c>
      <c r="N9" s="569"/>
      <c r="O9" s="260"/>
    </row>
    <row r="10" spans="1:15" ht="25.5" customHeight="1">
      <c r="A10" s="16"/>
      <c r="B10" s="600"/>
      <c r="C10" s="600"/>
      <c r="D10" s="568" t="s">
        <v>546</v>
      </c>
      <c r="E10" s="588">
        <v>44028</v>
      </c>
      <c r="F10" s="585" t="s">
        <v>526</v>
      </c>
      <c r="G10" s="578"/>
      <c r="H10" s="578"/>
      <c r="I10" s="581"/>
      <c r="J10" s="520"/>
      <c r="K10" s="568" t="s">
        <v>472</v>
      </c>
      <c r="L10" s="588">
        <v>44369</v>
      </c>
      <c r="M10" s="585" t="s">
        <v>526</v>
      </c>
      <c r="N10" s="569"/>
      <c r="O10" s="260"/>
    </row>
    <row r="11" spans="1:15" ht="25.5" customHeight="1">
      <c r="A11" s="16"/>
      <c r="B11" s="600"/>
      <c r="C11" s="600"/>
      <c r="D11" s="111" t="s">
        <v>171</v>
      </c>
      <c r="E11" s="587">
        <v>44174</v>
      </c>
      <c r="F11" s="585" t="s">
        <v>526</v>
      </c>
      <c r="G11" s="578"/>
      <c r="H11" s="578"/>
      <c r="I11" s="581"/>
      <c r="J11" s="520"/>
      <c r="K11" s="568" t="s">
        <v>567</v>
      </c>
      <c r="L11" s="587">
        <v>44376</v>
      </c>
      <c r="M11" s="585" t="s">
        <v>526</v>
      </c>
      <c r="N11" s="569"/>
      <c r="O11" s="260"/>
    </row>
    <row r="12" spans="1:15" ht="25.5" customHeight="1">
      <c r="A12" s="16"/>
      <c r="B12" s="600"/>
      <c r="C12" s="600"/>
      <c r="D12" s="111" t="s">
        <v>174</v>
      </c>
      <c r="E12" s="587">
        <v>44186</v>
      </c>
      <c r="F12" s="585" t="s">
        <v>538</v>
      </c>
      <c r="G12" s="578"/>
      <c r="H12" s="578"/>
      <c r="I12" s="581"/>
      <c r="J12" s="520"/>
      <c r="K12" s="568" t="s">
        <v>558</v>
      </c>
      <c r="L12" s="671" t="s">
        <v>568</v>
      </c>
      <c r="M12" s="1018" t="s">
        <v>752</v>
      </c>
      <c r="N12" s="569"/>
      <c r="O12" s="260"/>
    </row>
    <row r="13" spans="1:15" ht="25.5" customHeight="1">
      <c r="A13" s="16"/>
      <c r="B13" s="600"/>
      <c r="C13" s="600"/>
      <c r="D13" s="568" t="s">
        <v>548</v>
      </c>
      <c r="E13" s="587">
        <v>44231</v>
      </c>
      <c r="F13" s="585" t="s">
        <v>526</v>
      </c>
      <c r="G13" s="578"/>
      <c r="H13" s="578"/>
      <c r="I13" s="581"/>
      <c r="J13" s="520"/>
      <c r="K13" s="568" t="s">
        <v>469</v>
      </c>
      <c r="L13" s="671" t="s">
        <v>568</v>
      </c>
      <c r="M13" s="1018" t="s">
        <v>753</v>
      </c>
      <c r="N13" s="569"/>
      <c r="O13" s="260"/>
    </row>
    <row r="14" spans="1:15" ht="25.5" customHeight="1">
      <c r="A14" s="16"/>
      <c r="B14" s="600"/>
      <c r="C14" s="600"/>
      <c r="D14" s="568" t="s">
        <v>85</v>
      </c>
      <c r="E14" s="587">
        <v>44264</v>
      </c>
      <c r="F14" s="585" t="s">
        <v>538</v>
      </c>
      <c r="G14" s="578"/>
      <c r="H14" s="578"/>
      <c r="I14" s="581"/>
      <c r="J14" s="520"/>
      <c r="K14" s="568" t="s">
        <v>783</v>
      </c>
      <c r="L14" s="671" t="s">
        <v>569</v>
      </c>
      <c r="M14" s="1018" t="s">
        <v>754</v>
      </c>
      <c r="N14" s="569"/>
      <c r="O14" s="260"/>
    </row>
    <row r="15" spans="1:15" ht="25.5" customHeight="1">
      <c r="A15" s="16"/>
      <c r="B15" s="600"/>
      <c r="C15" s="600"/>
      <c r="D15" s="111" t="s">
        <v>194</v>
      </c>
      <c r="E15" s="587">
        <v>44266</v>
      </c>
      <c r="F15" s="585" t="s">
        <v>526</v>
      </c>
      <c r="G15" s="578"/>
      <c r="H15" s="578"/>
      <c r="I15" s="581"/>
      <c r="J15" s="520"/>
      <c r="K15" s="568" t="s">
        <v>180</v>
      </c>
      <c r="L15" s="671" t="s">
        <v>569</v>
      </c>
      <c r="M15" s="1018" t="s">
        <v>755</v>
      </c>
      <c r="N15" s="569"/>
      <c r="O15" s="260"/>
    </row>
    <row r="16" spans="1:15" ht="25.5" customHeight="1" thickBot="1">
      <c r="A16" s="16"/>
      <c r="B16" s="600"/>
      <c r="C16" s="600"/>
      <c r="D16" s="111" t="s">
        <v>550</v>
      </c>
      <c r="E16" s="587">
        <v>44287</v>
      </c>
      <c r="F16" s="585" t="s">
        <v>526</v>
      </c>
      <c r="G16" s="578"/>
      <c r="H16" s="616"/>
      <c r="I16" s="616"/>
      <c r="J16" s="590"/>
      <c r="K16" s="112" t="s">
        <v>559</v>
      </c>
      <c r="L16" s="672" t="s">
        <v>539</v>
      </c>
      <c r="M16" s="1019" t="s">
        <v>854</v>
      </c>
      <c r="N16" s="569"/>
      <c r="O16" s="260"/>
    </row>
    <row r="17" spans="1:15" ht="25.5" customHeight="1">
      <c r="A17" s="16"/>
      <c r="B17" s="600"/>
      <c r="C17" s="600"/>
      <c r="D17" s="111" t="s">
        <v>58</v>
      </c>
      <c r="E17" s="587">
        <v>44308</v>
      </c>
      <c r="F17" s="585" t="s">
        <v>526</v>
      </c>
      <c r="G17" s="578"/>
      <c r="H17" s="578"/>
      <c r="I17" s="578"/>
      <c r="J17" s="575"/>
      <c r="K17" s="569"/>
      <c r="L17" s="572"/>
      <c r="M17" s="569"/>
      <c r="N17" s="569"/>
      <c r="O17" s="260"/>
    </row>
    <row r="18" spans="1:15" ht="25.5" customHeight="1">
      <c r="A18" s="16"/>
      <c r="B18" s="600"/>
      <c r="C18" s="600"/>
      <c r="D18" s="111" t="s">
        <v>76</v>
      </c>
      <c r="E18" s="587">
        <v>44369</v>
      </c>
      <c r="F18" s="585" t="s">
        <v>526</v>
      </c>
      <c r="G18" s="578"/>
      <c r="H18" s="578"/>
      <c r="I18" s="578"/>
      <c r="J18" s="575"/>
      <c r="K18" s="569"/>
      <c r="L18" s="572"/>
      <c r="M18" s="569"/>
      <c r="N18" s="569"/>
      <c r="O18" s="260"/>
    </row>
    <row r="19" spans="1:15" ht="25.5" customHeight="1">
      <c r="A19" s="16"/>
      <c r="B19" s="600"/>
      <c r="C19" s="600"/>
      <c r="D19" s="568" t="s">
        <v>570</v>
      </c>
      <c r="E19" s="587">
        <v>44377</v>
      </c>
      <c r="F19" s="585" t="s">
        <v>526</v>
      </c>
      <c r="G19" s="578"/>
      <c r="H19" s="578"/>
      <c r="I19" s="578"/>
      <c r="J19" s="575"/>
      <c r="K19" s="569"/>
      <c r="L19" s="572"/>
      <c r="M19" s="569"/>
      <c r="N19" s="569"/>
      <c r="O19" s="260"/>
    </row>
    <row r="20" spans="1:15" ht="25.5" customHeight="1">
      <c r="A20" s="16"/>
      <c r="B20" s="600"/>
      <c r="C20" s="600"/>
      <c r="D20" s="568" t="s">
        <v>195</v>
      </c>
      <c r="E20" s="671" t="s">
        <v>568</v>
      </c>
      <c r="F20" s="1018" t="s">
        <v>749</v>
      </c>
      <c r="G20" s="578"/>
      <c r="H20" s="578"/>
      <c r="I20" s="578"/>
      <c r="J20" s="575"/>
      <c r="K20" s="569"/>
      <c r="L20" s="572"/>
      <c r="M20" s="569"/>
      <c r="N20" s="569"/>
      <c r="O20" s="260"/>
    </row>
    <row r="21" spans="1:15" ht="25.5" customHeight="1">
      <c r="A21" s="16"/>
      <c r="B21" s="600"/>
      <c r="C21" s="600"/>
      <c r="D21" s="111" t="s">
        <v>551</v>
      </c>
      <c r="E21" s="671" t="s">
        <v>568</v>
      </c>
      <c r="F21" s="1018" t="s">
        <v>750</v>
      </c>
      <c r="G21" s="578"/>
      <c r="H21" s="578"/>
      <c r="I21" s="578"/>
      <c r="J21" s="575"/>
      <c r="K21" s="569"/>
      <c r="L21" s="572"/>
      <c r="M21" s="569"/>
      <c r="N21" s="569"/>
      <c r="O21" s="260"/>
    </row>
    <row r="22" spans="1:15" ht="25.5" customHeight="1">
      <c r="A22" s="16"/>
      <c r="B22" s="600"/>
      <c r="C22" s="600"/>
      <c r="D22" s="584" t="s">
        <v>536</v>
      </c>
      <c r="E22" s="671" t="s">
        <v>569</v>
      </c>
      <c r="F22" s="1018" t="s">
        <v>751</v>
      </c>
      <c r="G22" s="578"/>
      <c r="H22" s="578"/>
      <c r="I22" s="578"/>
      <c r="J22" s="575"/>
      <c r="K22" s="569"/>
      <c r="L22" s="572"/>
      <c r="M22" s="569"/>
      <c r="N22" s="569"/>
      <c r="O22" s="260"/>
    </row>
    <row r="23" spans="1:15" ht="14.25" customHeight="1">
      <c r="A23" s="16"/>
      <c r="B23" s="600"/>
      <c r="C23" s="600"/>
      <c r="D23" s="580"/>
      <c r="E23" s="620"/>
      <c r="F23" s="621"/>
      <c r="G23" s="578"/>
      <c r="H23" s="578"/>
      <c r="I23" s="578"/>
      <c r="J23" s="575"/>
      <c r="K23" s="569"/>
      <c r="L23" s="572"/>
      <c r="M23" s="569"/>
      <c r="N23" s="569"/>
      <c r="O23" s="260"/>
    </row>
    <row r="24" spans="1:15" ht="24.6">
      <c r="A24" s="16"/>
      <c r="B24" s="600"/>
      <c r="C24" s="600"/>
      <c r="D24" s="617" t="s">
        <v>560</v>
      </c>
      <c r="E24" s="602"/>
      <c r="F24" s="597"/>
      <c r="G24" s="578"/>
      <c r="H24" s="578"/>
      <c r="I24" s="578"/>
      <c r="J24" s="575"/>
      <c r="K24" s="569"/>
      <c r="L24" s="572"/>
      <c r="M24" s="569"/>
      <c r="N24" s="569"/>
      <c r="O24" s="260"/>
    </row>
    <row r="25" spans="1:15" ht="45.6">
      <c r="A25" s="16"/>
      <c r="B25" s="600"/>
      <c r="C25" s="600"/>
      <c r="D25" s="568" t="s">
        <v>561</v>
      </c>
      <c r="E25" s="592">
        <v>43224</v>
      </c>
      <c r="F25" s="593" t="s">
        <v>526</v>
      </c>
      <c r="G25" s="578"/>
      <c r="H25" s="578"/>
      <c r="I25" s="578"/>
      <c r="J25" s="575"/>
      <c r="K25" s="569"/>
      <c r="L25" s="572"/>
      <c r="M25" s="569"/>
      <c r="N25" s="569"/>
      <c r="O25" s="260"/>
    </row>
    <row r="26" spans="1:15" ht="24.6">
      <c r="A26" s="16"/>
      <c r="B26" s="600"/>
      <c r="C26" s="600"/>
      <c r="D26" s="571" t="s">
        <v>552</v>
      </c>
      <c r="E26" s="589">
        <v>43636</v>
      </c>
      <c r="F26" s="598" t="s">
        <v>537</v>
      </c>
      <c r="G26" s="578"/>
      <c r="H26" s="578"/>
      <c r="I26" s="578"/>
      <c r="J26" s="575"/>
      <c r="K26" s="569"/>
      <c r="L26" s="580"/>
      <c r="M26" s="569"/>
      <c r="N26" s="569"/>
      <c r="O26" s="260"/>
    </row>
    <row r="27" spans="1:15" ht="25.2" thickBot="1">
      <c r="A27" s="16"/>
      <c r="B27" s="601"/>
      <c r="C27" s="601"/>
      <c r="D27" s="623" t="s">
        <v>553</v>
      </c>
      <c r="E27" s="624">
        <v>43720</v>
      </c>
      <c r="F27" s="586" t="s">
        <v>526</v>
      </c>
      <c r="G27" s="578"/>
      <c r="H27" s="578"/>
      <c r="I27" s="578"/>
      <c r="J27" s="575"/>
      <c r="K27" s="569"/>
      <c r="L27" s="572"/>
      <c r="M27" s="569"/>
      <c r="N27" s="260"/>
      <c r="O27" s="260"/>
    </row>
    <row r="28" spans="1:15" ht="22.8">
      <c r="A28" s="16"/>
      <c r="B28" s="625"/>
      <c r="C28" s="520"/>
      <c r="D28" s="519"/>
      <c r="E28" s="519"/>
      <c r="F28" s="578"/>
      <c r="G28" s="578"/>
      <c r="H28" s="578"/>
      <c r="I28" s="578"/>
      <c r="J28" s="581"/>
      <c r="K28" s="569"/>
      <c r="L28" s="572"/>
      <c r="M28" s="569"/>
      <c r="N28" s="260"/>
      <c r="O28" s="260"/>
    </row>
    <row r="29" spans="1:15" ht="20.399999999999999" customHeight="1">
      <c r="A29" s="16"/>
      <c r="B29" s="604" t="s">
        <v>283</v>
      </c>
      <c r="C29" s="626" t="s">
        <v>605</v>
      </c>
      <c r="D29" s="627"/>
      <c r="E29" s="627"/>
      <c r="F29" s="608"/>
      <c r="G29" s="608"/>
      <c r="H29" s="604"/>
      <c r="I29" s="604" t="s">
        <v>529</v>
      </c>
      <c r="J29" s="609" t="s">
        <v>781</v>
      </c>
      <c r="K29" s="605"/>
      <c r="L29" s="606"/>
      <c r="M29" s="569"/>
      <c r="N29" s="610"/>
      <c r="O29" s="260"/>
    </row>
    <row r="30" spans="1:15" ht="20.399999999999999" customHeight="1">
      <c r="A30" s="16"/>
      <c r="B30" s="604" t="s">
        <v>389</v>
      </c>
      <c r="C30" s="626" t="s">
        <v>910</v>
      </c>
      <c r="D30" s="627"/>
      <c r="E30" s="627"/>
      <c r="F30" s="608"/>
      <c r="G30" s="608"/>
      <c r="H30" s="604"/>
      <c r="I30" s="604" t="s">
        <v>530</v>
      </c>
      <c r="J30" s="609" t="s">
        <v>608</v>
      </c>
      <c r="K30" s="1160"/>
      <c r="L30" s="606"/>
      <c r="M30" s="569"/>
      <c r="N30" s="610"/>
      <c r="O30" s="260"/>
    </row>
    <row r="31" spans="1:15" ht="20.399999999999999" customHeight="1">
      <c r="A31" s="16"/>
      <c r="B31" s="604" t="s">
        <v>527</v>
      </c>
      <c r="C31" s="626" t="s">
        <v>606</v>
      </c>
      <c r="D31" s="627"/>
      <c r="E31" s="627"/>
      <c r="F31" s="608"/>
      <c r="G31" s="608"/>
      <c r="H31" s="604"/>
      <c r="I31" s="604" t="s">
        <v>531</v>
      </c>
      <c r="J31" s="626" t="s">
        <v>913</v>
      </c>
      <c r="K31" s="605"/>
      <c r="L31" s="606"/>
      <c r="M31" s="569"/>
      <c r="N31" s="610"/>
      <c r="O31" s="260"/>
    </row>
    <row r="32" spans="1:15" ht="20.399999999999999" customHeight="1">
      <c r="A32" s="16"/>
      <c r="B32" s="604" t="s">
        <v>528</v>
      </c>
      <c r="C32" s="626" t="s">
        <v>607</v>
      </c>
      <c r="D32" s="627"/>
      <c r="E32" s="627"/>
      <c r="F32" s="608"/>
      <c r="G32" s="608"/>
      <c r="H32" s="608"/>
      <c r="I32" s="604" t="s">
        <v>532</v>
      </c>
      <c r="J32" s="626" t="s">
        <v>823</v>
      </c>
      <c r="K32" s="605"/>
      <c r="L32" s="606"/>
      <c r="M32" s="569"/>
      <c r="N32" s="610"/>
      <c r="O32" s="260"/>
    </row>
    <row r="33" spans="1:15" ht="20.399999999999999" customHeight="1">
      <c r="A33" s="16"/>
      <c r="D33" s="627"/>
      <c r="E33" s="627"/>
      <c r="F33" s="608"/>
      <c r="G33" s="608"/>
      <c r="H33" s="608"/>
      <c r="I33" s="604" t="s">
        <v>822</v>
      </c>
      <c r="J33" s="609" t="s">
        <v>609</v>
      </c>
      <c r="K33" s="608"/>
      <c r="L33" s="612"/>
      <c r="M33" s="613"/>
      <c r="N33" s="610"/>
      <c r="O33" s="260"/>
    </row>
    <row r="34" spans="1:15" ht="20.399999999999999" customHeight="1">
      <c r="A34" s="16"/>
      <c r="B34" s="628"/>
      <c r="C34" s="629"/>
      <c r="D34" s="627"/>
      <c r="E34" s="627"/>
      <c r="F34" s="608"/>
      <c r="G34" s="608"/>
      <c r="H34" s="604"/>
      <c r="K34" s="608"/>
      <c r="L34" s="612"/>
      <c r="M34" s="613"/>
      <c r="N34" s="610"/>
      <c r="O34" s="260"/>
    </row>
    <row r="35" spans="1:15" ht="20.399999999999999" customHeight="1">
      <c r="A35" s="16"/>
      <c r="B35" s="604" t="s">
        <v>283</v>
      </c>
      <c r="C35" s="629" t="s">
        <v>776</v>
      </c>
      <c r="D35" s="627"/>
      <c r="E35" s="627"/>
      <c r="F35" s="608"/>
      <c r="G35" s="608"/>
      <c r="H35" s="604"/>
      <c r="I35" s="604" t="s">
        <v>529</v>
      </c>
      <c r="J35" s="611" t="s">
        <v>782</v>
      </c>
      <c r="K35" s="608"/>
      <c r="L35" s="612"/>
      <c r="M35" s="613"/>
      <c r="N35" s="610"/>
      <c r="O35" s="260"/>
    </row>
    <row r="36" spans="1:15" ht="20.399999999999999" customHeight="1">
      <c r="A36" s="16"/>
      <c r="B36" s="604" t="s">
        <v>389</v>
      </c>
      <c r="C36" s="629" t="s">
        <v>911</v>
      </c>
      <c r="D36" s="627"/>
      <c r="E36" s="627"/>
      <c r="F36" s="608"/>
      <c r="G36" s="608"/>
      <c r="H36" s="604"/>
      <c r="I36" s="604" t="s">
        <v>530</v>
      </c>
      <c r="J36" s="611" t="s">
        <v>779</v>
      </c>
      <c r="K36" s="611"/>
      <c r="L36" s="607"/>
      <c r="M36" s="614"/>
      <c r="N36" s="610"/>
      <c r="O36" s="260"/>
    </row>
    <row r="37" spans="1:15" ht="20.399999999999999" customHeight="1">
      <c r="A37" s="16"/>
      <c r="B37" s="625"/>
      <c r="C37" s="629" t="s">
        <v>912</v>
      </c>
      <c r="D37" s="627"/>
      <c r="E37" s="627"/>
      <c r="F37" s="608"/>
      <c r="G37" s="608"/>
      <c r="H37" s="604"/>
      <c r="I37" s="604" t="s">
        <v>531</v>
      </c>
      <c r="J37" s="611" t="s">
        <v>879</v>
      </c>
      <c r="K37" s="611"/>
      <c r="L37" s="607"/>
      <c r="M37" s="614"/>
      <c r="N37" s="610"/>
      <c r="O37" s="260"/>
    </row>
    <row r="38" spans="1:15" ht="20.399999999999999" customHeight="1">
      <c r="A38" s="16"/>
      <c r="B38" s="604" t="s">
        <v>527</v>
      </c>
      <c r="C38" s="611" t="s">
        <v>777</v>
      </c>
      <c r="D38" s="627"/>
      <c r="E38" s="627"/>
      <c r="F38" s="608"/>
      <c r="G38" s="608"/>
      <c r="H38" s="604"/>
      <c r="I38" s="604" t="s">
        <v>532</v>
      </c>
      <c r="J38" s="611" t="s">
        <v>824</v>
      </c>
      <c r="K38" s="611"/>
      <c r="L38" s="607"/>
      <c r="M38" s="614"/>
      <c r="N38" s="610"/>
      <c r="O38" s="260"/>
    </row>
    <row r="39" spans="1:15" ht="20.399999999999999" customHeight="1">
      <c r="A39" s="16"/>
      <c r="B39" s="604" t="s">
        <v>528</v>
      </c>
      <c r="C39" s="611" t="s">
        <v>778</v>
      </c>
      <c r="D39" s="607"/>
      <c r="E39" s="607"/>
      <c r="F39" s="608"/>
      <c r="G39" s="608"/>
      <c r="H39" s="615"/>
      <c r="I39" s="604" t="s">
        <v>822</v>
      </c>
      <c r="J39" s="611" t="s">
        <v>780</v>
      </c>
      <c r="K39" s="611"/>
      <c r="L39" s="607"/>
      <c r="M39" s="614"/>
      <c r="N39" s="260"/>
      <c r="O39" s="260"/>
    </row>
    <row r="40" spans="1:15" ht="22.35" customHeight="1">
      <c r="A40" s="16"/>
      <c r="C40" s="47"/>
      <c r="D40" s="614"/>
      <c r="E40" s="614"/>
      <c r="F40" s="615"/>
      <c r="G40" s="610"/>
      <c r="H40" s="260"/>
      <c r="I40" s="610"/>
      <c r="J40" s="64"/>
      <c r="K40" s="64"/>
      <c r="L40" s="614"/>
      <c r="M40" s="614"/>
    </row>
    <row r="41" spans="1:15" ht="22.35" customHeight="1">
      <c r="A41" s="16"/>
      <c r="B41" s="16"/>
      <c r="F41" s="578"/>
      <c r="G41" s="260"/>
      <c r="I41" s="260"/>
    </row>
    <row r="42" spans="1:15" ht="21.6" customHeight="1">
      <c r="A42" s="16"/>
      <c r="B42" s="16"/>
      <c r="F42" s="260"/>
      <c r="N42" s="56"/>
      <c r="O42" s="56"/>
    </row>
    <row r="43" spans="1:15" ht="22.35" customHeight="1">
      <c r="A43" s="16"/>
      <c r="B43" s="16"/>
      <c r="N43" s="56"/>
      <c r="O43" s="56"/>
    </row>
    <row r="44" spans="1:15" s="56" customFormat="1" ht="22.35" customHeight="1">
      <c r="A44" s="16"/>
      <c r="B44" s="16"/>
      <c r="C44" s="46"/>
      <c r="D44" s="51"/>
      <c r="E44" s="51"/>
      <c r="F44" s="47"/>
      <c r="G44" s="47"/>
      <c r="I44" s="47"/>
      <c r="J44" s="46"/>
      <c r="K44" s="46"/>
      <c r="L44" s="51"/>
      <c r="M44" s="51"/>
    </row>
    <row r="45" spans="1:15" s="56" customFormat="1" ht="22.35" customHeight="1">
      <c r="A45" s="16"/>
      <c r="B45" s="16"/>
      <c r="C45" s="46"/>
      <c r="D45" s="51"/>
      <c r="E45" s="51"/>
      <c r="F45" s="47"/>
      <c r="J45" s="46"/>
      <c r="K45" s="46"/>
      <c r="L45" s="51"/>
      <c r="M45" s="51"/>
      <c r="N45" s="16"/>
      <c r="O45" s="16"/>
    </row>
    <row r="46" spans="1:15" s="56" customFormat="1" ht="22.35" customHeight="1">
      <c r="A46" s="16"/>
      <c r="B46" s="16"/>
      <c r="C46" s="46"/>
      <c r="D46" s="51"/>
      <c r="E46" s="51"/>
      <c r="F46" s="47"/>
      <c r="J46" s="46"/>
      <c r="K46" s="46"/>
      <c r="L46" s="51"/>
      <c r="M46" s="51"/>
      <c r="N46" s="16"/>
      <c r="O46" s="16"/>
    </row>
    <row r="47" spans="1:15" s="16" customFormat="1" ht="22.35" customHeight="1">
      <c r="C47" s="46"/>
      <c r="D47" s="51"/>
      <c r="E47" s="51"/>
      <c r="F47" s="56"/>
      <c r="G47" s="56"/>
      <c r="H47" s="47"/>
      <c r="I47" s="56"/>
      <c r="J47" s="46"/>
      <c r="K47" s="46"/>
      <c r="L47" s="51"/>
      <c r="M47" s="51"/>
    </row>
    <row r="48" spans="1:15" s="16" customFormat="1" ht="22.35" customHeight="1">
      <c r="C48" s="46"/>
      <c r="D48" s="51"/>
      <c r="E48" s="51"/>
      <c r="F48" s="56"/>
      <c r="G48" s="47"/>
      <c r="H48" s="47"/>
      <c r="I48" s="47"/>
      <c r="J48" s="46"/>
      <c r="K48" s="46"/>
      <c r="L48" s="51"/>
      <c r="M48" s="51"/>
    </row>
    <row r="49" spans="1:15" s="16" customFormat="1" ht="22.35" customHeight="1">
      <c r="C49" s="46"/>
      <c r="D49" s="51"/>
      <c r="E49" s="51"/>
      <c r="F49" s="56"/>
      <c r="G49" s="47"/>
      <c r="H49" s="47"/>
      <c r="I49" s="47"/>
      <c r="J49" s="46"/>
      <c r="K49" s="46"/>
      <c r="L49" s="51"/>
      <c r="M49" s="51"/>
    </row>
    <row r="50" spans="1:15" s="16" customFormat="1" ht="22.35" customHeight="1">
      <c r="C50" s="46"/>
      <c r="D50" s="51"/>
      <c r="E50" s="51"/>
      <c r="F50" s="47"/>
      <c r="G50" s="47"/>
      <c r="H50" s="47"/>
      <c r="I50" s="47"/>
      <c r="J50" s="46"/>
      <c r="K50" s="46"/>
      <c r="L50" s="51"/>
      <c r="M50" s="51"/>
    </row>
    <row r="51" spans="1:15" s="16" customFormat="1" ht="22.35" customHeight="1">
      <c r="C51" s="46"/>
      <c r="D51" s="51"/>
      <c r="E51" s="51"/>
      <c r="F51" s="47"/>
      <c r="G51" s="47"/>
      <c r="H51" s="47"/>
      <c r="I51" s="47"/>
      <c r="J51" s="46"/>
      <c r="K51" s="46"/>
      <c r="L51" s="51"/>
      <c r="M51" s="51"/>
    </row>
    <row r="52" spans="1:15" s="16" customFormat="1" ht="22.35" customHeight="1">
      <c r="C52" s="46"/>
      <c r="D52" s="51"/>
      <c r="E52" s="51"/>
      <c r="F52" s="47"/>
      <c r="G52" s="47"/>
      <c r="H52" s="47"/>
      <c r="I52" s="47"/>
      <c r="J52" s="46"/>
      <c r="K52" s="46"/>
      <c r="L52" s="51"/>
      <c r="M52" s="51"/>
    </row>
    <row r="53" spans="1:15" s="16" customFormat="1" ht="22.35" customHeight="1">
      <c r="C53" s="46"/>
      <c r="D53" s="51"/>
      <c r="E53" s="51"/>
      <c r="F53" s="47"/>
      <c r="G53" s="47"/>
      <c r="H53" s="47"/>
      <c r="I53" s="47"/>
      <c r="J53" s="46"/>
      <c r="K53" s="46"/>
      <c r="L53" s="51"/>
      <c r="M53" s="51"/>
    </row>
    <row r="54" spans="1:15" s="16" customFormat="1" ht="22.35" customHeight="1">
      <c r="C54" s="46"/>
      <c r="D54" s="51"/>
      <c r="E54" s="51"/>
      <c r="F54" s="47"/>
      <c r="G54" s="47"/>
      <c r="H54" s="47"/>
      <c r="I54" s="47"/>
      <c r="J54" s="46"/>
      <c r="K54" s="46"/>
      <c r="L54" s="51"/>
      <c r="M54" s="51"/>
      <c r="N54" s="47"/>
      <c r="O54" s="47"/>
    </row>
    <row r="55" spans="1:15" s="16" customFormat="1" ht="22.35" customHeight="1">
      <c r="C55" s="46"/>
      <c r="D55" s="51"/>
      <c r="E55" s="51"/>
      <c r="F55" s="47"/>
      <c r="G55" s="47"/>
      <c r="H55" s="47"/>
      <c r="I55" s="47"/>
      <c r="J55" s="46"/>
      <c r="K55" s="46"/>
      <c r="L55" s="51"/>
      <c r="M55" s="51"/>
      <c r="N55" s="47"/>
      <c r="O55" s="47"/>
    </row>
    <row r="56" spans="1:15" ht="22.35" customHeight="1">
      <c r="A56" s="16"/>
      <c r="B56" s="16"/>
    </row>
    <row r="57" spans="1:15" ht="22.35" customHeight="1">
      <c r="B57" s="16"/>
      <c r="N57" s="16"/>
      <c r="O57" s="16"/>
    </row>
    <row r="58" spans="1:15" ht="22.35" customHeight="1">
      <c r="B58" s="16"/>
      <c r="N58" s="16"/>
      <c r="O58" s="16"/>
    </row>
    <row r="59" spans="1:15" s="16" customFormat="1" ht="22.35" customHeight="1">
      <c r="A59" s="47"/>
      <c r="B59" s="47"/>
      <c r="C59" s="46"/>
      <c r="D59" s="51"/>
      <c r="E59" s="51"/>
      <c r="F59" s="47"/>
      <c r="G59" s="47"/>
      <c r="H59" s="47"/>
      <c r="I59" s="47"/>
      <c r="J59" s="46"/>
      <c r="K59" s="46"/>
      <c r="L59" s="51"/>
      <c r="M59" s="51"/>
    </row>
    <row r="60" spans="1:15" s="16" customFormat="1" ht="22.35" customHeight="1">
      <c r="B60" s="47"/>
      <c r="C60" s="46"/>
      <c r="D60" s="51"/>
      <c r="E60" s="51"/>
      <c r="F60" s="47"/>
      <c r="G60" s="47"/>
      <c r="H60" s="47"/>
      <c r="I60" s="47"/>
      <c r="J60" s="46"/>
      <c r="K60" s="46"/>
      <c r="L60" s="51"/>
      <c r="M60" s="51"/>
    </row>
    <row r="61" spans="1:15" s="16" customFormat="1" ht="22.35" customHeight="1">
      <c r="B61" s="47"/>
      <c r="C61" s="46"/>
      <c r="D61" s="51"/>
      <c r="E61" s="51"/>
      <c r="F61" s="47"/>
      <c r="G61" s="47"/>
      <c r="H61" s="47"/>
      <c r="I61" s="47"/>
      <c r="J61" s="46"/>
      <c r="K61" s="46"/>
      <c r="L61" s="51"/>
      <c r="M61" s="51"/>
      <c r="N61" s="47"/>
      <c r="O61" s="47"/>
    </row>
    <row r="62" spans="1:15" s="16" customFormat="1" ht="22.35" customHeight="1">
      <c r="C62" s="46"/>
      <c r="D62" s="51"/>
      <c r="E62" s="51"/>
      <c r="F62" s="47"/>
      <c r="G62" s="47"/>
      <c r="H62" s="47"/>
      <c r="I62" s="47"/>
      <c r="J62" s="46"/>
      <c r="K62" s="46"/>
      <c r="L62" s="51"/>
      <c r="M62" s="51"/>
      <c r="N62" s="47"/>
      <c r="O62" s="47"/>
    </row>
    <row r="63" spans="1:15" ht="22.35" customHeight="1">
      <c r="A63" s="16"/>
      <c r="B63" s="16"/>
    </row>
    <row r="64" spans="1:15" ht="22.35" customHeight="1">
      <c r="B64" s="16"/>
    </row>
    <row r="65" spans="2:2" ht="22.35" customHeight="1">
      <c r="B65" s="16"/>
    </row>
    <row r="66" spans="2:2" ht="22.35" customHeight="1"/>
    <row r="67" spans="2:2" ht="22.35" customHeight="1"/>
    <row r="68" spans="2:2" ht="10.35" customHeight="1"/>
    <row r="70" spans="2:2" ht="16.5" customHeight="1"/>
  </sheetData>
  <mergeCells count="4">
    <mergeCell ref="B3:C3"/>
    <mergeCell ref="B4:C4"/>
    <mergeCell ref="H3:J3"/>
    <mergeCell ref="H4:J4"/>
  </mergeCells>
  <phoneticPr fontId="1"/>
  <printOptions horizontalCentered="1"/>
  <pageMargins left="0.23622047244094491" right="0.23622047244094491" top="0.74803149606299213" bottom="0.74803149606299213" header="0.31496062992125984" footer="0.31496062992125984"/>
  <pageSetup paperSize="9" scale="35" orientation="landscape" r:id="rId1"/>
  <headerFooter scaleWithDoc="0">
    <oddFooter>&amp;C&amp;"Arial,標準"&amp;9-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9"/>
  <sheetViews>
    <sheetView showGridLines="0" view="pageBreakPreview" zoomScale="55" zoomScaleNormal="70" zoomScaleSheetLayoutView="55" workbookViewId="0"/>
  </sheetViews>
  <sheetFormatPr defaultColWidth="8.59765625" defaultRowHeight="13.8"/>
  <cols>
    <col min="1" max="1" width="2.59765625" style="9" customWidth="1"/>
    <col min="2" max="3" width="3.59765625" style="9" customWidth="1"/>
    <col min="4" max="4" width="72.59765625" style="9" customWidth="1"/>
    <col min="5" max="14" width="15.09765625" style="9" customWidth="1"/>
    <col min="15" max="15" width="2.59765625" style="9" customWidth="1"/>
    <col min="16" max="16384" width="8.59765625" style="9"/>
  </cols>
  <sheetData>
    <row r="1" spans="1:15" ht="45" customHeight="1" thickBot="1">
      <c r="A1" s="778"/>
      <c r="B1" s="777" t="s">
        <v>695</v>
      </c>
      <c r="C1" s="776"/>
      <c r="D1" s="776"/>
      <c r="E1" s="776"/>
      <c r="F1" s="776"/>
      <c r="G1" s="776"/>
      <c r="H1" s="776"/>
      <c r="I1" s="8"/>
      <c r="J1" s="8"/>
      <c r="K1" s="8"/>
      <c r="L1" s="8"/>
      <c r="M1" s="8"/>
      <c r="N1" s="300" t="s">
        <v>685</v>
      </c>
      <c r="O1" s="8"/>
    </row>
    <row r="2" spans="1:15" ht="36" customHeight="1" thickBot="1">
      <c r="A2" s="8"/>
      <c r="B2" s="2"/>
      <c r="C2" s="3"/>
      <c r="D2" s="4"/>
      <c r="E2" s="1229" t="s">
        <v>128</v>
      </c>
      <c r="F2" s="1229"/>
      <c r="G2" s="1229"/>
      <c r="H2" s="1229"/>
      <c r="I2" s="1229"/>
      <c r="J2" s="1229" t="s">
        <v>323</v>
      </c>
      <c r="K2" s="1229"/>
      <c r="L2" s="1229"/>
      <c r="M2" s="1229"/>
      <c r="N2" s="1230"/>
      <c r="O2" s="8"/>
    </row>
    <row r="3" spans="1:15" ht="38.1" customHeight="1" thickBot="1">
      <c r="A3" s="8"/>
      <c r="B3" s="11"/>
      <c r="C3" s="8"/>
      <c r="D3" s="775" t="s">
        <v>671</v>
      </c>
      <c r="E3" s="355" t="s">
        <v>0</v>
      </c>
      <c r="F3" s="354" t="s">
        <v>1</v>
      </c>
      <c r="G3" s="122" t="s">
        <v>55</v>
      </c>
      <c r="H3" s="295" t="s">
        <v>3</v>
      </c>
      <c r="I3" s="353" t="s">
        <v>666</v>
      </c>
      <c r="J3" s="352" t="s">
        <v>0</v>
      </c>
      <c r="K3" s="354" t="s">
        <v>1</v>
      </c>
      <c r="L3" s="122" t="s">
        <v>55</v>
      </c>
      <c r="M3" s="295" t="s">
        <v>3</v>
      </c>
      <c r="N3" s="315" t="s">
        <v>666</v>
      </c>
      <c r="O3" s="8"/>
    </row>
    <row r="4" spans="1:15" ht="48" customHeight="1">
      <c r="A4" s="8"/>
      <c r="B4" s="11"/>
      <c r="C4" s="1246" t="s">
        <v>684</v>
      </c>
      <c r="D4" s="1247"/>
      <c r="E4" s="920">
        <v>1172322</v>
      </c>
      <c r="F4" s="963">
        <v>1255445</v>
      </c>
      <c r="G4" s="964">
        <v>1377794</v>
      </c>
      <c r="H4" s="964">
        <v>1398789</v>
      </c>
      <c r="I4" s="965">
        <v>5204350</v>
      </c>
      <c r="J4" s="920">
        <v>1356570</v>
      </c>
      <c r="K4" s="774"/>
      <c r="L4" s="773"/>
      <c r="M4" s="773"/>
      <c r="N4" s="772"/>
      <c r="O4" s="8"/>
    </row>
    <row r="5" spans="1:15" ht="48" customHeight="1" thickBot="1">
      <c r="A5" s="8"/>
      <c r="B5" s="11"/>
      <c r="C5" s="1248" t="s">
        <v>683</v>
      </c>
      <c r="D5" s="1249"/>
      <c r="E5" s="936">
        <v>259249</v>
      </c>
      <c r="F5" s="966">
        <v>274035</v>
      </c>
      <c r="G5" s="967">
        <v>212935</v>
      </c>
      <c r="H5" s="968">
        <v>101714</v>
      </c>
      <c r="I5" s="969">
        <v>847933</v>
      </c>
      <c r="J5" s="936">
        <v>270954</v>
      </c>
      <c r="K5" s="771"/>
      <c r="L5" s="770"/>
      <c r="M5" s="769"/>
      <c r="N5" s="768"/>
      <c r="O5" s="8"/>
    </row>
    <row r="6" spans="1:15" ht="48" customHeight="1" thickTop="1">
      <c r="B6" s="765"/>
      <c r="C6" s="970"/>
      <c r="D6" s="971" t="s">
        <v>682</v>
      </c>
      <c r="E6" s="931">
        <v>-173134</v>
      </c>
      <c r="F6" s="972">
        <v>-174875</v>
      </c>
      <c r="G6" s="973">
        <v>-189631</v>
      </c>
      <c r="H6" s="1081">
        <v>-192274</v>
      </c>
      <c r="I6" s="1082">
        <v>-729914</v>
      </c>
      <c r="J6" s="931">
        <v>-184340</v>
      </c>
      <c r="K6" s="767"/>
      <c r="L6" s="766"/>
      <c r="M6" s="356"/>
      <c r="N6" s="364"/>
    </row>
    <row r="7" spans="1:15" ht="48" customHeight="1">
      <c r="B7" s="765"/>
      <c r="C7" s="974"/>
      <c r="D7" s="975" t="s">
        <v>681</v>
      </c>
      <c r="E7" s="923">
        <v>4116</v>
      </c>
      <c r="F7" s="976">
        <v>-10159</v>
      </c>
      <c r="G7" s="977">
        <v>1547</v>
      </c>
      <c r="H7" s="1083">
        <v>5929</v>
      </c>
      <c r="I7" s="1084">
        <v>1433</v>
      </c>
      <c r="J7" s="923">
        <v>15262</v>
      </c>
      <c r="K7" s="764"/>
      <c r="L7" s="763"/>
      <c r="M7" s="357"/>
      <c r="N7" s="365"/>
    </row>
    <row r="8" spans="1:15" ht="48" customHeight="1">
      <c r="B8" s="765"/>
      <c r="C8" s="974"/>
      <c r="D8" s="975" t="s">
        <v>680</v>
      </c>
      <c r="E8" s="952">
        <v>-16256</v>
      </c>
      <c r="F8" s="976">
        <v>-16664</v>
      </c>
      <c r="G8" s="977">
        <v>-15929</v>
      </c>
      <c r="H8" s="1085">
        <v>-15473</v>
      </c>
      <c r="I8" s="1086">
        <v>-64322</v>
      </c>
      <c r="J8" s="952">
        <v>-15553</v>
      </c>
      <c r="K8" s="764"/>
      <c r="L8" s="763"/>
      <c r="M8" s="358"/>
      <c r="N8" s="366"/>
    </row>
    <row r="9" spans="1:15" ht="48" customHeight="1">
      <c r="B9" s="765"/>
      <c r="C9" s="974"/>
      <c r="D9" s="978" t="s">
        <v>679</v>
      </c>
      <c r="E9" s="952">
        <v>-9006</v>
      </c>
      <c r="F9" s="976">
        <v>-8123</v>
      </c>
      <c r="G9" s="977">
        <v>-9076</v>
      </c>
      <c r="H9" s="1085">
        <v>-18843</v>
      </c>
      <c r="I9" s="1086">
        <v>-45048</v>
      </c>
      <c r="J9" s="952">
        <v>-12339</v>
      </c>
      <c r="K9" s="764"/>
      <c r="L9" s="763"/>
      <c r="M9" s="358"/>
      <c r="N9" s="366"/>
    </row>
    <row r="10" spans="1:15" ht="48" customHeight="1" thickBot="1">
      <c r="A10" s="8"/>
      <c r="B10" s="12"/>
      <c r="C10" s="979"/>
      <c r="D10" s="980" t="s">
        <v>217</v>
      </c>
      <c r="E10" s="929">
        <v>1</v>
      </c>
      <c r="F10" s="981">
        <v>-43</v>
      </c>
      <c r="G10" s="982">
        <v>-93</v>
      </c>
      <c r="H10" s="1087">
        <v>545</v>
      </c>
      <c r="I10" s="1088">
        <v>410</v>
      </c>
      <c r="J10" s="929">
        <v>-99</v>
      </c>
      <c r="K10" s="762"/>
      <c r="L10" s="761"/>
      <c r="M10" s="359"/>
      <c r="N10" s="367"/>
      <c r="O10" s="8"/>
    </row>
    <row r="11" spans="1:15" ht="12" customHeight="1">
      <c r="A11" s="8"/>
      <c r="B11" s="8"/>
      <c r="C11" s="20"/>
      <c r="D11" s="760"/>
      <c r="E11" s="44"/>
      <c r="F11" s="759"/>
      <c r="G11" s="759"/>
      <c r="H11" s="759"/>
      <c r="I11" s="759"/>
      <c r="J11" s="44"/>
      <c r="K11" s="759"/>
      <c r="L11" s="759"/>
      <c r="M11" s="759"/>
      <c r="N11" s="759"/>
      <c r="O11" s="8"/>
    </row>
    <row r="12" spans="1:15" s="23" customFormat="1" ht="18" customHeight="1">
      <c r="A12" s="22"/>
      <c r="B12" s="23" t="s">
        <v>283</v>
      </c>
      <c r="C12" s="340" t="s">
        <v>796</v>
      </c>
      <c r="D12" s="758"/>
      <c r="E12" s="758"/>
      <c r="F12" s="758"/>
      <c r="G12" s="758"/>
      <c r="H12" s="758"/>
      <c r="I12" s="758"/>
      <c r="J12" s="758"/>
      <c r="K12" s="758"/>
      <c r="L12" s="758"/>
      <c r="M12" s="758"/>
      <c r="N12" s="758"/>
      <c r="O12" s="22"/>
    </row>
    <row r="13" spans="1:15" ht="18" customHeight="1">
      <c r="A13" s="8"/>
      <c r="B13" s="23"/>
      <c r="C13" s="340" t="s">
        <v>797</v>
      </c>
      <c r="D13" s="758"/>
      <c r="E13" s="758"/>
      <c r="F13" s="758"/>
      <c r="G13" s="758"/>
      <c r="H13" s="758"/>
      <c r="I13" s="758"/>
      <c r="J13" s="758"/>
      <c r="K13" s="758"/>
      <c r="L13" s="758"/>
      <c r="M13" s="758"/>
      <c r="N13" s="758"/>
      <c r="O13" s="8"/>
    </row>
    <row r="14" spans="1:15" ht="6" customHeight="1">
      <c r="A14" s="8"/>
      <c r="B14" s="23"/>
      <c r="C14" s="340"/>
      <c r="D14" s="758"/>
      <c r="E14" s="758"/>
      <c r="F14" s="758"/>
      <c r="G14" s="758"/>
      <c r="H14" s="758"/>
      <c r="I14" s="758"/>
      <c r="J14" s="758"/>
      <c r="K14" s="758"/>
      <c r="L14" s="758"/>
      <c r="M14" s="758"/>
      <c r="N14" s="758"/>
      <c r="O14" s="8"/>
    </row>
    <row r="15" spans="1:15" ht="16.8" customHeight="1">
      <c r="A15" s="8"/>
      <c r="B15" s="9" t="s">
        <v>283</v>
      </c>
      <c r="C15" s="9" t="s">
        <v>900</v>
      </c>
      <c r="O15" s="8"/>
    </row>
    <row r="16" spans="1:15" ht="16.8" customHeight="1">
      <c r="A16" s="8"/>
      <c r="B16" s="20"/>
      <c r="C16" s="21" t="s">
        <v>901</v>
      </c>
      <c r="D16" s="21"/>
      <c r="E16" s="21"/>
      <c r="F16" s="21"/>
      <c r="G16" s="21"/>
      <c r="H16" s="21"/>
      <c r="I16" s="21"/>
      <c r="J16" s="21"/>
      <c r="K16" s="21"/>
      <c r="L16" s="21"/>
      <c r="M16" s="21"/>
      <c r="N16" s="21"/>
      <c r="O16" s="8"/>
    </row>
    <row r="17" spans="3:14" ht="16.8" customHeight="1">
      <c r="C17" s="9" t="s">
        <v>902</v>
      </c>
    </row>
    <row r="19" spans="3:14">
      <c r="I19" s="33"/>
      <c r="N19" s="33"/>
    </row>
  </sheetData>
  <mergeCells count="4">
    <mergeCell ref="E2:I2"/>
    <mergeCell ref="J2:N2"/>
    <mergeCell ref="C4:D4"/>
    <mergeCell ref="C5:D5"/>
  </mergeCells>
  <phoneticPr fontId="1"/>
  <printOptions horizontalCentered="1"/>
  <pageMargins left="0.23622047244094491" right="0.23622047244094491" top="0.74803149606299213" bottom="0.74803149606299213" header="0.31496062992125984" footer="0.31496062992125984"/>
  <pageSetup paperSize="9" scale="55" orientation="landscape" r:id="rId1"/>
  <headerFooter scaleWithDoc="0">
    <oddFooter>&amp;C&amp;"Arial,標準"&amp;9-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974147-2696-44EA-8E27-A62EEDD93AD6}">
  <ds:schemaRefs>
    <ds:schemaRef ds:uri="http://schemas.microsoft.com/sharepoint/v3/contenttype/forms"/>
  </ds:schemaRefs>
</ds:datastoreItem>
</file>

<file path=customXml/itemProps3.xml><?xml version="1.0" encoding="utf-8"?>
<ds:datastoreItem xmlns:ds="http://schemas.openxmlformats.org/officeDocument/2006/customXml" ds:itemID="{1111F120-118C-4B9F-A6EA-ED83C5C96AFF}">
  <ds:schemaRefs>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8ad7e523-e719-4948-b886-63adfa0dc2c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Cover</vt:lpstr>
      <vt:lpstr>Consolidated Results Summary</vt:lpstr>
      <vt:lpstr>Supplemental Information</vt:lpstr>
      <vt:lpstr>Investment Business of Hold</vt:lpstr>
      <vt:lpstr>SVF</vt:lpstr>
      <vt:lpstr>SVF1 Portfolio</vt:lpstr>
      <vt:lpstr>SVF2 Portfolio</vt:lpstr>
      <vt:lpstr>Listings &amp; Listing plans_SVF1&amp;2</vt:lpstr>
      <vt:lpstr>SoftBank</vt:lpstr>
      <vt:lpstr>Arm</vt:lpstr>
      <vt:lpstr>LATAM</vt:lpstr>
      <vt:lpstr>Other</vt:lpstr>
      <vt:lpstr>NAV &amp; LTV</vt:lpstr>
      <vt:lpstr>Financial Indicators of SBG_2</vt:lpstr>
      <vt:lpstr>LTV Calculation</vt:lpstr>
      <vt:lpstr>NAVとLTVの定義</vt:lpstr>
      <vt:lpstr>Definition of NAV and LTV</vt:lpstr>
      <vt:lpstr>Redemption Schedule</vt:lpstr>
      <vt:lpstr>社債明細表 </vt:lpstr>
      <vt:lpstr>Bonds</vt:lpstr>
      <vt:lpstr>Arm!Print_Area</vt:lpstr>
      <vt:lpstr>Bonds!Print_Area</vt:lpstr>
      <vt:lpstr>'Consolidated Results Summary'!Print_Area</vt:lpstr>
      <vt:lpstr>Cover!Print_Area</vt:lpstr>
      <vt:lpstr>'Definition of NAV and LTV'!Print_Area</vt:lpstr>
      <vt:lpstr>'Financial Indicators of SBG_2'!Print_Area</vt:lpstr>
      <vt:lpstr>'Investment Business of Hold'!Print_Area</vt:lpstr>
      <vt:lpstr>LATAM!Print_Area</vt:lpstr>
      <vt:lpstr>'Listings &amp; Listing plans_SVF1&amp;2'!Print_Area</vt:lpstr>
      <vt:lpstr>'LTV Calculation'!Print_Area</vt:lpstr>
      <vt:lpstr>'NAV &amp; LTV'!Print_Area</vt:lpstr>
      <vt:lpstr>NAVとLTVの定義!Print_Area</vt:lpstr>
      <vt:lpstr>Other!Print_Area</vt:lpstr>
      <vt:lpstr>'Redemption Schedule'!Print_Area</vt:lpstr>
      <vt:lpstr>SoftBank!Print_Area</vt:lpstr>
      <vt:lpstr>'Supplemental Information'!Print_Area</vt:lpstr>
      <vt:lpstr>SVF!Print_Area</vt:lpstr>
      <vt:lpstr>'SVF1 Portfolio'!Print_Area</vt:lpstr>
      <vt:lpstr>'SVF2 Portfolio'!Print_Area</vt:lpstr>
      <vt:lpstr>'社債明細表 '!Print_Area</vt:lpstr>
      <vt:lpstr>Bonds!Print_Titles</vt:lpstr>
      <vt:lpstr>'Listings &amp; Listing plans_SVF1&amp;2'!Print_Titles</vt:lpstr>
      <vt:lpstr>'SVF1 Portfolio'!Print_Titles</vt:lpstr>
      <vt:lpstr>'SVF2 Portfolio'!Print_Titles</vt:lpstr>
      <vt:lpstr>'社債明細表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最終版_Data Sheet fot the Fiscal Year Ended March 31, 2021</dc:title>
  <dc:creator>SoftBank Group Corp.</dc:creator>
  <cp:lastModifiedBy>SoftBank Group Corp.</cp:lastModifiedBy>
  <cp:lastPrinted>2021-08-10T11:09:18Z</cp:lastPrinted>
  <dcterms:created xsi:type="dcterms:W3CDTF">2017-12-05T07:41:43Z</dcterms:created>
  <dcterms:modified xsi:type="dcterms:W3CDTF">2021-08-11T02:10:07Z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